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1"/>
  </bookViews>
  <sheets>
    <sheet name="Титул" sheetId="1" r:id="rId1"/>
    <sheet name="План" sheetId="2" r:id="rId2"/>
  </sheets>
  <definedNames>
    <definedName name="_xlnm.Print_Titles" localSheetId="1">'План'!$9:$9</definedName>
    <definedName name="_xlnm.Print_Area" localSheetId="1">'План'!$A$1:$Y$57</definedName>
    <definedName name="_xlnm.Print_Area" localSheetId="0">'Титул'!$A$1:$BB$32</definedName>
  </definedNames>
  <calcPr fullCalcOnLoad="1" refMode="R1C1"/>
</workbook>
</file>

<file path=xl/sharedStrings.xml><?xml version="1.0" encoding="utf-8"?>
<sst xmlns="http://schemas.openxmlformats.org/spreadsheetml/2006/main" count="369" uniqueCount="152">
  <si>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</si>
  <si>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</si>
  <si>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</si>
  <si>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</si>
  <si>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</si>
  <si>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</si>
  <si>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</si>
  <si>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</si>
  <si>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</si>
  <si>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</si>
  <si>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</si>
  <si>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</si>
  <si>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</si>
  <si>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С</t>
  </si>
  <si>
    <t>Канікули</t>
  </si>
  <si>
    <t>Всього</t>
  </si>
  <si>
    <t>Липень</t>
  </si>
  <si>
    <t>Міністерство освіти і науки України</t>
  </si>
  <si>
    <t xml:space="preserve">НАВЧАЛЬНИЙ ПЛАН </t>
  </si>
  <si>
    <t>Усього</t>
  </si>
  <si>
    <t>Назва
 практики</t>
  </si>
  <si>
    <t>Тижні</t>
  </si>
  <si>
    <t>№ п/п</t>
  </si>
  <si>
    <t>НАЗВА НАВЧАЛЬНОЇ ДИСЦИПЛІНИ</t>
  </si>
  <si>
    <t>Кількість кредитів EКТС</t>
  </si>
  <si>
    <t>Кількість годин</t>
  </si>
  <si>
    <t>Розподіл годин на тиждень за курсами і триместрами</t>
  </si>
  <si>
    <t>Загальний обсяг</t>
  </si>
  <si>
    <t>аудиторних</t>
  </si>
  <si>
    <t>самостійна робота</t>
  </si>
  <si>
    <t>1 курс</t>
  </si>
  <si>
    <t>всього</t>
  </si>
  <si>
    <t>у тому числі:</t>
  </si>
  <si>
    <t>триместри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</si>
  <si>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</si>
  <si>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</si>
  <si>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</si>
  <si>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</si>
  <si>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</si>
  <si>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</si>
  <si>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проекти</t>
  </si>
  <si>
    <t>роботи</t>
  </si>
  <si>
    <t>кількість тижнів у триместрі</t>
  </si>
  <si>
    <t>2 курс</t>
  </si>
  <si>
    <t>триместр</t>
  </si>
  <si>
    <t>1</t>
  </si>
  <si>
    <t>Розподіл годин на тиждень</t>
  </si>
  <si>
    <t>1.1</t>
  </si>
  <si>
    <t>1.2</t>
  </si>
  <si>
    <t>Педагогічна практика</t>
  </si>
  <si>
    <t>6</t>
  </si>
  <si>
    <t>2.2.1</t>
  </si>
  <si>
    <t>3 курс</t>
  </si>
  <si>
    <t>4 курс</t>
  </si>
  <si>
    <t>Срок навчання - 4 роки</t>
  </si>
  <si>
    <t>Педагогічна</t>
  </si>
  <si>
    <t>семестри</t>
  </si>
  <si>
    <t>К</t>
  </si>
  <si>
    <t>Семестр</t>
  </si>
  <si>
    <t>Філософія і методологія науки</t>
  </si>
  <si>
    <t>Захист дисертаційної роботи</t>
  </si>
  <si>
    <t>Розподіл за семестрами</t>
  </si>
  <si>
    <t>кількість тижнів у семестрі</t>
  </si>
  <si>
    <t xml:space="preserve">       II. ЗВЕДЕНІ ДАНІ ПРО БЮДЖЕТ ЧАСУ, тижні                                                                               ІІІ. ПРАКТИКА                                                   IV. АТЕСТАЦІЯ</t>
  </si>
  <si>
    <t>І . ГРАФІК ОСВІТНЬОГО ПРОЦЕСУ</t>
  </si>
  <si>
    <t>2.1.1</t>
  </si>
  <si>
    <t>Українська мова як іноземна (для іноземних громадян та осіб без громадянства)</t>
  </si>
  <si>
    <t>ЗАТВЕРДЖЕНО:</t>
  </si>
  <si>
    <t>на засіданні Вченої ради</t>
  </si>
  <si>
    <t>Ректор ________________________</t>
  </si>
  <si>
    <t>Т/Д</t>
  </si>
  <si>
    <t>C</t>
  </si>
  <si>
    <t>З</t>
  </si>
  <si>
    <t>Д</t>
  </si>
  <si>
    <t>Д/П</t>
  </si>
  <si>
    <t>А</t>
  </si>
  <si>
    <t>Форма державної атестації</t>
  </si>
  <si>
    <t>Теоретичне навчання та виконання дослідження</t>
  </si>
  <si>
    <t>Виконання дослід-ження</t>
  </si>
  <si>
    <t>Екзамен. сесія та звіт</t>
  </si>
  <si>
    <t>Практика (одночасно з виконанням дослідження)</t>
  </si>
  <si>
    <t>Атест.</t>
  </si>
  <si>
    <t>Науковий семінар за результатами виконання дослідження</t>
  </si>
  <si>
    <t>1.2 Цикл професійної підготовки</t>
  </si>
  <si>
    <t>Разом п.1.1</t>
  </si>
  <si>
    <t>Разом п.1.2</t>
  </si>
  <si>
    <t>Разом обов'язкові компоненти освітньої програми</t>
  </si>
  <si>
    <t xml:space="preserve">2.1 Цикл загальної підготовки </t>
  </si>
  <si>
    <t>2.2 Цикл професійної підготовки</t>
  </si>
  <si>
    <t>Разом в 2.2</t>
  </si>
  <si>
    <t>Разом вибіркові компоненти освітньої програми</t>
  </si>
  <si>
    <t>Кількість екзаменів</t>
  </si>
  <si>
    <t xml:space="preserve">Кількість заліків </t>
  </si>
  <si>
    <t>Кількість кредитів ЄКТС за курсами</t>
  </si>
  <si>
    <t xml:space="preserve">Частка кредитів ЄКТС у відсотках </t>
  </si>
  <si>
    <t>Разом освітня складова підготовки доктора філософії</t>
  </si>
  <si>
    <t>НАВЧАЛЬНІ ДИСЦИПЛІНИ, ЩО ВИВЧАЮТЬСЯ ПОНАД НОРМАТИВНУ КІЛЬКІСТЬ КРЕДИТІВ ЄКТС (40 КРЕДИТІВ)</t>
  </si>
  <si>
    <t>Проректор з наукової роботи, управління розвитком та міжнародних зв'язків</t>
  </si>
  <si>
    <t>Разом п 2.1</t>
  </si>
  <si>
    <t>1.2.1</t>
  </si>
  <si>
    <t>1.1.1</t>
  </si>
  <si>
    <t>1.1.2</t>
  </si>
  <si>
    <t>1.1.3</t>
  </si>
  <si>
    <t>1.2.2</t>
  </si>
  <si>
    <t>1.2.3</t>
  </si>
  <si>
    <t>1.1.1.1</t>
  </si>
  <si>
    <t>1.1.1.2</t>
  </si>
  <si>
    <t>Методологія наукових досліджень та організація науково-педагогічної діяльності</t>
  </si>
  <si>
    <t>Англійська мова наукового спрямування</t>
  </si>
  <si>
    <r>
      <t xml:space="preserve">форма навчання:    </t>
    </r>
    <r>
      <rPr>
        <b/>
        <sz val="20"/>
        <rFont val="Times New Roman"/>
        <family val="1"/>
      </rPr>
      <t xml:space="preserve"> очна</t>
    </r>
  </si>
  <si>
    <t>38</t>
  </si>
  <si>
    <t>Позначення: Т – теоретичне навчання та виконання дослідження; Д - виконання дослідження; 
С – екзаменаційна сесія; З - звіт; Д/П - практика (одночасно з виконанням дослідження); П – практика; А – атестація; К – канікули</t>
  </si>
  <si>
    <t>Методи соціально-економічних досліджень</t>
  </si>
  <si>
    <t>2.1.2</t>
  </si>
  <si>
    <t>2.1.3</t>
  </si>
  <si>
    <t>Актуальні проблеми соціального захисту і соціального забезпечення: вітчизняний та зарубіжний досвід</t>
  </si>
  <si>
    <t>2 ДИСЦИПЛІНИ ВІЛЬНОГО ВИБОРУ</t>
  </si>
  <si>
    <t xml:space="preserve">1. ОБОВ'ЯЗКОВІ НАВЧАЛЬНІ ДИСЦИПЛІНИ </t>
  </si>
  <si>
    <t>15</t>
  </si>
  <si>
    <t>Здобувач вищої освіти повинен вибрати одну дисципліну обсягом 5 кредитів ЄКТС на 2 курсі (3 семестр)</t>
  </si>
  <si>
    <t>Здобувач вищої освіти повинен вибрати одну дисципліну обсягом 5 кредитів ЄКТС на 2 курсі (4 семестр)</t>
  </si>
  <si>
    <t>2.2.3</t>
  </si>
  <si>
    <t>2.2.2</t>
  </si>
  <si>
    <t>Соціальний захист та соціальне забезпечення за умов конфліктів та постконфліктного відновлення</t>
  </si>
  <si>
    <t>Технології проєктування, прогнозування та моделювання в соціальній сфері</t>
  </si>
  <si>
    <t>18</t>
  </si>
  <si>
    <t>30</t>
  </si>
  <si>
    <t>36</t>
  </si>
  <si>
    <t>обов'язкові</t>
  </si>
  <si>
    <t>вибіркові</t>
  </si>
  <si>
    <t>Декан ФЕМ</t>
  </si>
  <si>
    <t>5, 6</t>
  </si>
  <si>
    <t>На основі другого (магістерського)  рівня вищої освіти</t>
  </si>
  <si>
    <t>Кваліфікація: доктор філософії з соціального забезпечення</t>
  </si>
  <si>
    <t xml:space="preserve">1.1.  Цикл загальної підготовки </t>
  </si>
  <si>
    <t>Еволюція та сучасні підходи до організації соціального захисту та соціального забезпечення</t>
  </si>
  <si>
    <t>В. о. завідувача кафедри ЕП</t>
  </si>
  <si>
    <t xml:space="preserve">Стратегії розвитку соціальної сфери </t>
  </si>
  <si>
    <t>Дисципліна за вибором з інших освітньо-наукових програм в рамках міждисциплінарного підходу до дослідження</t>
  </si>
  <si>
    <r>
      <t xml:space="preserve">підготовки:   </t>
    </r>
    <r>
      <rPr>
        <b/>
        <sz val="20"/>
        <rFont val="Times New Roman"/>
        <family val="1"/>
      </rPr>
      <t>доктора філософії</t>
    </r>
  </si>
  <si>
    <r>
      <t xml:space="preserve">галузь знань: </t>
    </r>
    <r>
      <rPr>
        <b/>
        <sz val="20"/>
        <rFont val="Times New Roman"/>
        <family val="1"/>
      </rPr>
      <t>23 Соціальна робота</t>
    </r>
  </si>
  <si>
    <r>
      <t xml:space="preserve">спеціальність: </t>
    </r>
    <r>
      <rPr>
        <b/>
        <sz val="20"/>
        <rFont val="Times New Roman"/>
        <family val="1"/>
      </rPr>
      <t>232 Соціальне забезпечення</t>
    </r>
  </si>
  <si>
    <r>
      <t>освітньо-наукова програма:</t>
    </r>
    <r>
      <rPr>
        <b/>
        <sz val="20"/>
        <rFont val="Times New Roman"/>
        <family val="1"/>
      </rPr>
      <t xml:space="preserve">  Соціальне забезпечення</t>
    </r>
  </si>
  <si>
    <t>(Віктор КОВАЛЬОВ)</t>
  </si>
  <si>
    <t xml:space="preserve">протокол № </t>
  </si>
  <si>
    <t xml:space="preserve">Єлизавета ПІДГОРА </t>
  </si>
  <si>
    <t>Євгеній МИРОНЕНКО</t>
  </si>
  <si>
    <t>Михайло ТУРЧАНІН</t>
  </si>
  <si>
    <t xml:space="preserve">Завідувач аспірантури </t>
  </si>
  <si>
    <t>Ганна ВОДОП'ЯНОВА</t>
  </si>
  <si>
    <t>"      "                      2023 р.</t>
  </si>
  <si>
    <t>V. План освітнього процесу  на 2023/2024 навч. рік</t>
  </si>
</sst>
</file>

<file path=xl/styles.xml><?xml version="1.0" encoding="utf-8"?>
<styleSheet xmlns="http://schemas.openxmlformats.org/spreadsheetml/2006/main">
  <numFmts count="7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_₽_-;\-* #,##0_₽_-;_-* &quot;-&quot;_₽_-;_-@_-"/>
    <numFmt numFmtId="194" formatCode="_-* #,##0.00&quot;₽&quot;_-;\-* #,##0.00&quot;₽&quot;_-;_-* &quot;-&quot;??&quot;₽&quot;_-;_-@_-"/>
    <numFmt numFmtId="195" formatCode="_-* #,##0.00_₽_-;\-* #,##0.00_₽_-;_-* &quot;-&quot;??_₽_-;_-@_-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#,##0\ &quot;грн.&quot;;\-#,##0\ &quot;грн.&quot;"/>
    <numFmt numFmtId="205" formatCode="#,##0\ &quot;грн.&quot;;[Red]\-#,##0\ &quot;грн.&quot;"/>
    <numFmt numFmtId="206" formatCode="#,##0.00\ &quot;грн.&quot;;\-#,##0.00\ &quot;грн.&quot;"/>
    <numFmt numFmtId="207" formatCode="#,##0.00\ &quot;грн.&quot;;[Red]\-#,##0.00\ &quot;грн.&quot;"/>
    <numFmt numFmtId="208" formatCode="_-* #,##0\ &quot;грн.&quot;_-;\-* #,##0\ &quot;грн.&quot;_-;_-* &quot;-&quot;\ &quot;грн.&quot;_-;_-@_-"/>
    <numFmt numFmtId="209" formatCode="_-* #,##0\ _г_р_н_._-;\-* #,##0\ _г_р_н_._-;_-* &quot;-&quot;\ _г_р_н_._-;_-@_-"/>
    <numFmt numFmtId="210" formatCode="_-* #,##0.00\ &quot;грн.&quot;_-;\-* #,##0.00\ &quot;грн.&quot;_-;_-* &quot;-&quot;??\ &quot;грн.&quot;_-;_-@_-"/>
    <numFmt numFmtId="211" formatCode="_-* #,##0.00\ _г_р_н_._-;\-* #,##0.00\ _г_р_н_._-;_-* &quot;-&quot;??\ _г_р_н_._-;_-@_-"/>
    <numFmt numFmtId="212" formatCode="#,##0_-;\-* #,##0_-;\ &quot;&quot;_-;_-@_-"/>
    <numFmt numFmtId="213" formatCode="0.0"/>
    <numFmt numFmtId="214" formatCode="#,##0;\-* #,##0_-;\ &quot;&quot;_-;_-@_-"/>
    <numFmt numFmtId="215" formatCode="#,##0.0_-;\-* #,##0.0_-;\ &quot;&quot;_-;_-@_-"/>
    <numFmt numFmtId="216" formatCode="#,##0_ ;\-#,##0\ "/>
    <numFmt numFmtId="217" formatCode="#,##0.0_ ;\-#,##0.0\ "/>
    <numFmt numFmtId="218" formatCode="#,##0.00_ ;\-#,##0.00\ "/>
    <numFmt numFmtId="219" formatCode="#,##0;\-* #,##0_-;\ _-;_-@_-"/>
    <numFmt numFmtId="220" formatCode="#,##0_-;\-* #,##0_-;\ _-;_-@_-"/>
    <numFmt numFmtId="221" formatCode="#,##0.0;\-* #,##0.0_-;\ &quot;&quot;_-;_-@_-"/>
    <numFmt numFmtId="222" formatCode="#,##0.0;\-* #,##0.0_-;\ _-;_-@_-"/>
    <numFmt numFmtId="223" formatCode="[$-FC19]d\ mmmm\ yyyy\ &quot;г.&quot;"/>
    <numFmt numFmtId="224" formatCode="&quot;Да&quot;;&quot;Да&quot;;&quot;Нет&quot;"/>
    <numFmt numFmtId="225" formatCode="&quot;Истина&quot;;&quot;Истина&quot;;&quot;Ложь&quot;"/>
    <numFmt numFmtId="226" formatCode="&quot;Вкл&quot;;&quot;Вкл&quot;;&quot;Выкл&quot;"/>
    <numFmt numFmtId="227" formatCode="[$€-2]\ ###,000_);[Red]\([$€-2]\ ###,000\)"/>
  </numFmts>
  <fonts count="69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16"/>
      <name val="Arial Cyr"/>
      <family val="2"/>
    </font>
    <font>
      <b/>
      <sz val="16"/>
      <name val="Times New Roman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Arial Cyr"/>
      <family val="2"/>
    </font>
    <font>
      <sz val="19"/>
      <name val="Times New Roman"/>
      <family val="1"/>
    </font>
    <font>
      <sz val="19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4"/>
      <name val="Arial Cyr"/>
      <family val="2"/>
    </font>
    <font>
      <sz val="16"/>
      <color indexed="8"/>
      <name val="Calibri"/>
      <family val="2"/>
    </font>
    <font>
      <b/>
      <sz val="10"/>
      <name val="Arial Cyr"/>
      <family val="0"/>
    </font>
    <font>
      <b/>
      <sz val="16"/>
      <name val="Arial Cyr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569">
    <xf numFmtId="0" fontId="0" fillId="0" borderId="0" xfId="0" applyAlignment="1">
      <alignment/>
    </xf>
    <xf numFmtId="0" fontId="3" fillId="0" borderId="0" xfId="0" applyFont="1" applyAlignment="1">
      <alignment/>
    </xf>
    <xf numFmtId="219" fontId="3" fillId="0" borderId="10" xfId="0" applyNumberFormat="1" applyFont="1" applyFill="1" applyBorder="1" applyAlignment="1" applyProtection="1">
      <alignment horizontal="center" vertical="center"/>
      <protection/>
    </xf>
    <xf numFmtId="219" fontId="5" fillId="0" borderId="10" xfId="0" applyNumberFormat="1" applyFont="1" applyFill="1" applyBorder="1" applyAlignment="1" applyProtection="1">
      <alignment horizontal="center" vertical="center"/>
      <protection/>
    </xf>
    <xf numFmtId="220" fontId="3" fillId="0" borderId="0" xfId="0" applyNumberFormat="1" applyFont="1" applyFill="1" applyBorder="1" applyAlignment="1" applyProtection="1">
      <alignment vertical="center"/>
      <protection/>
    </xf>
    <xf numFmtId="220" fontId="3" fillId="0" borderId="10" xfId="0" applyNumberFormat="1" applyFont="1" applyFill="1" applyBorder="1" applyAlignment="1" applyProtection="1">
      <alignment horizontal="center" vertical="center"/>
      <protection/>
    </xf>
    <xf numFmtId="220" fontId="3" fillId="0" borderId="11" xfId="0" applyNumberFormat="1" applyFont="1" applyFill="1" applyBorder="1" applyAlignment="1" applyProtection="1">
      <alignment horizontal="center" vertical="center"/>
      <protection/>
    </xf>
    <xf numFmtId="220" fontId="3" fillId="0" borderId="12" xfId="0" applyNumberFormat="1" applyFont="1" applyFill="1" applyBorder="1" applyAlignment="1" applyProtection="1">
      <alignment horizontal="center" vertical="center" wrapText="1"/>
      <protection/>
    </xf>
    <xf numFmtId="219" fontId="3" fillId="0" borderId="12" xfId="0" applyNumberFormat="1" applyFont="1" applyFill="1" applyBorder="1" applyAlignment="1" applyProtection="1">
      <alignment horizontal="center" vertical="center"/>
      <protection/>
    </xf>
    <xf numFmtId="219" fontId="5" fillId="0" borderId="12" xfId="0" applyNumberFormat="1" applyFont="1" applyFill="1" applyBorder="1" applyAlignment="1" applyProtection="1">
      <alignment horizontal="center" vertical="center"/>
      <protection/>
    </xf>
    <xf numFmtId="220" fontId="3" fillId="0" borderId="10" xfId="0" applyNumberFormat="1" applyFont="1" applyFill="1" applyBorder="1" applyAlignment="1" applyProtection="1">
      <alignment vertical="center"/>
      <protection/>
    </xf>
    <xf numFmtId="220" fontId="3" fillId="0" borderId="11" xfId="0" applyNumberFormat="1" applyFont="1" applyFill="1" applyBorder="1" applyAlignment="1" applyProtection="1">
      <alignment vertical="center"/>
      <protection/>
    </xf>
    <xf numFmtId="220" fontId="3" fillId="0" borderId="13" xfId="0" applyNumberFormat="1" applyFont="1" applyFill="1" applyBorder="1" applyAlignment="1" applyProtection="1">
      <alignment vertical="center"/>
      <protection/>
    </xf>
    <xf numFmtId="220" fontId="3" fillId="0" borderId="13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>
      <alignment/>
    </xf>
    <xf numFmtId="0" fontId="24" fillId="0" borderId="13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4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2" fillId="0" borderId="0" xfId="53" applyFont="1" applyFill="1">
      <alignment/>
      <protection/>
    </xf>
    <xf numFmtId="0" fontId="17" fillId="0" borderId="0" xfId="53" applyFont="1" applyFill="1">
      <alignment/>
      <protection/>
    </xf>
    <xf numFmtId="0" fontId="14" fillId="0" borderId="0" xfId="53" applyFont="1" applyFill="1">
      <alignment/>
      <protection/>
    </xf>
    <xf numFmtId="0" fontId="1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49" fontId="5" fillId="0" borderId="0" xfId="53" applyNumberFormat="1" applyFont="1" applyFill="1" applyBorder="1" applyAlignment="1">
      <alignment horizontal="right" vertical="center"/>
      <protection/>
    </xf>
    <xf numFmtId="49" fontId="0" fillId="0" borderId="0" xfId="0" applyNumberFormat="1" applyFill="1" applyBorder="1" applyAlignment="1">
      <alignment horizontal="right" vertical="center"/>
    </xf>
    <xf numFmtId="0" fontId="3" fillId="0" borderId="0" xfId="53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220" fontId="3" fillId="0" borderId="17" xfId="0" applyNumberFormat="1" applyFont="1" applyFill="1" applyBorder="1" applyAlignment="1" applyProtection="1">
      <alignment horizontal="center" vertical="center" wrapText="1"/>
      <protection/>
    </xf>
    <xf numFmtId="220" fontId="3" fillId="0" borderId="18" xfId="0" applyNumberFormat="1" applyFont="1" applyFill="1" applyBorder="1" applyAlignment="1" applyProtection="1">
      <alignment horizontal="center" vertical="center" wrapText="1"/>
      <protection/>
    </xf>
    <xf numFmtId="220" fontId="3" fillId="0" borderId="19" xfId="0" applyNumberFormat="1" applyFont="1" applyFill="1" applyBorder="1" applyAlignment="1" applyProtection="1">
      <alignment horizontal="center" vertical="center" wrapText="1"/>
      <protection/>
    </xf>
    <xf numFmtId="220" fontId="3" fillId="0" borderId="20" xfId="0" applyNumberFormat="1" applyFont="1" applyFill="1" applyBorder="1" applyAlignment="1" applyProtection="1">
      <alignment horizontal="center" vertical="center" wrapText="1"/>
      <protection/>
    </xf>
    <xf numFmtId="22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24" fillId="0" borderId="0" xfId="0" applyFont="1" applyFill="1" applyAlignment="1">
      <alignment wrapText="1"/>
    </xf>
    <xf numFmtId="0" fontId="9" fillId="0" borderId="22" xfId="0" applyFont="1" applyFill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4" fillId="32" borderId="25" xfId="0" applyFont="1" applyFill="1" applyBorder="1" applyAlignment="1">
      <alignment horizontal="center" vertical="center" wrapText="1"/>
    </xf>
    <xf numFmtId="0" fontId="4" fillId="32" borderId="26" xfId="0" applyFont="1" applyFill="1" applyBorder="1" applyAlignment="1">
      <alignment wrapText="1"/>
    </xf>
    <xf numFmtId="0" fontId="4" fillId="32" borderId="10" xfId="0" applyNumberFormat="1" applyFont="1" applyFill="1" applyBorder="1" applyAlignment="1" applyProtection="1">
      <alignment horizontal="center" vertical="center"/>
      <protection/>
    </xf>
    <xf numFmtId="1" fontId="4" fillId="32" borderId="10" xfId="0" applyNumberFormat="1" applyFont="1" applyFill="1" applyBorder="1" applyAlignment="1">
      <alignment horizontal="center" vertical="center" wrapText="1"/>
    </xf>
    <xf numFmtId="0" fontId="4" fillId="32" borderId="26" xfId="0" applyFont="1" applyFill="1" applyBorder="1" applyAlignment="1">
      <alignment horizontal="center" vertical="center" wrapText="1"/>
    </xf>
    <xf numFmtId="0" fontId="4" fillId="32" borderId="27" xfId="0" applyNumberFormat="1" applyFont="1" applyFill="1" applyBorder="1" applyAlignment="1" applyProtection="1">
      <alignment horizontal="center" vertical="center"/>
      <protection/>
    </xf>
    <xf numFmtId="0" fontId="4" fillId="32" borderId="16" xfId="0" applyNumberFormat="1" applyFont="1" applyFill="1" applyBorder="1" applyAlignment="1">
      <alignment horizontal="center" vertical="center" wrapText="1"/>
    </xf>
    <xf numFmtId="0" fontId="4" fillId="32" borderId="17" xfId="0" applyNumberFormat="1" applyFont="1" applyFill="1" applyBorder="1" applyAlignment="1">
      <alignment horizontal="center" vertical="center" wrapText="1"/>
    </xf>
    <xf numFmtId="0" fontId="4" fillId="32" borderId="13" xfId="0" applyNumberFormat="1" applyFont="1" applyFill="1" applyBorder="1" applyAlignment="1">
      <alignment horizontal="center" vertical="center" wrapText="1"/>
    </xf>
    <xf numFmtId="0" fontId="4" fillId="32" borderId="28" xfId="0" applyFont="1" applyFill="1" applyBorder="1" applyAlignment="1">
      <alignment horizontal="center" vertical="center" wrapText="1"/>
    </xf>
    <xf numFmtId="0" fontId="4" fillId="32" borderId="28" xfId="0" applyFont="1" applyFill="1" applyBorder="1" applyAlignment="1">
      <alignment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49" fontId="1" fillId="32" borderId="29" xfId="0" applyNumberFormat="1" applyFont="1" applyFill="1" applyBorder="1" applyAlignment="1">
      <alignment horizontal="center" vertical="center" wrapText="1"/>
    </xf>
    <xf numFmtId="0" fontId="4" fillId="32" borderId="30" xfId="0" applyFont="1" applyFill="1" applyBorder="1" applyAlignment="1">
      <alignment horizontal="center" vertical="center" wrapText="1"/>
    </xf>
    <xf numFmtId="0" fontId="4" fillId="32" borderId="31" xfId="0" applyFont="1" applyFill="1" applyBorder="1" applyAlignment="1">
      <alignment horizontal="center" vertical="center" wrapText="1"/>
    </xf>
    <xf numFmtId="0" fontId="4" fillId="32" borderId="32" xfId="0" applyFont="1" applyFill="1" applyBorder="1" applyAlignment="1">
      <alignment horizontal="center" vertical="center" wrapText="1"/>
    </xf>
    <xf numFmtId="0" fontId="4" fillId="32" borderId="31" xfId="0" applyFont="1" applyFill="1" applyBorder="1" applyAlignment="1">
      <alignment/>
    </xf>
    <xf numFmtId="0" fontId="4" fillId="32" borderId="32" xfId="0" applyFont="1" applyFill="1" applyBorder="1" applyAlignment="1">
      <alignment/>
    </xf>
    <xf numFmtId="0" fontId="4" fillId="32" borderId="0" xfId="0" applyFont="1" applyFill="1" applyAlignment="1">
      <alignment/>
    </xf>
    <xf numFmtId="49" fontId="1" fillId="32" borderId="33" xfId="0" applyNumberFormat="1" applyFont="1" applyFill="1" applyBorder="1" applyAlignment="1">
      <alignment horizontal="center" vertical="center" wrapText="1"/>
    </xf>
    <xf numFmtId="49" fontId="4" fillId="32" borderId="30" xfId="0" applyNumberFormat="1" applyFont="1" applyFill="1" applyBorder="1" applyAlignment="1">
      <alignment horizontal="center" vertical="center" wrapText="1"/>
    </xf>
    <xf numFmtId="220" fontId="4" fillId="32" borderId="31" xfId="0" applyNumberFormat="1" applyFont="1" applyFill="1" applyBorder="1" applyAlignment="1" applyProtection="1">
      <alignment horizontal="center" vertical="center" wrapText="1"/>
      <protection/>
    </xf>
    <xf numFmtId="0" fontId="1" fillId="32" borderId="33" xfId="0" applyNumberFormat="1" applyFont="1" applyFill="1" applyBorder="1" applyAlignment="1" applyProtection="1">
      <alignment horizontal="center" vertical="center"/>
      <protection/>
    </xf>
    <xf numFmtId="0" fontId="1" fillId="32" borderId="34" xfId="0" applyNumberFormat="1" applyFont="1" applyFill="1" applyBorder="1" applyAlignment="1" applyProtection="1">
      <alignment horizontal="center" vertical="center"/>
      <protection/>
    </xf>
    <xf numFmtId="0" fontId="1" fillId="32" borderId="30" xfId="0" applyNumberFormat="1" applyFont="1" applyFill="1" applyBorder="1" applyAlignment="1" applyProtection="1">
      <alignment horizontal="center" vertical="center"/>
      <protection/>
    </xf>
    <xf numFmtId="0" fontId="1" fillId="32" borderId="31" xfId="0" applyNumberFormat="1" applyFont="1" applyFill="1" applyBorder="1" applyAlignment="1" applyProtection="1">
      <alignment horizontal="center" vertical="center"/>
      <protection/>
    </xf>
    <xf numFmtId="0" fontId="4" fillId="32" borderId="35" xfId="0" applyNumberFormat="1" applyFont="1" applyFill="1" applyBorder="1" applyAlignment="1">
      <alignment horizontal="center" vertical="center" wrapText="1"/>
    </xf>
    <xf numFmtId="0" fontId="4" fillId="32" borderId="36" xfId="0" applyNumberFormat="1" applyFont="1" applyFill="1" applyBorder="1" applyAlignment="1">
      <alignment horizontal="center" vertical="center" wrapText="1"/>
    </xf>
    <xf numFmtId="0" fontId="4" fillId="32" borderId="37" xfId="0" applyNumberFormat="1" applyFont="1" applyFill="1" applyBorder="1" applyAlignment="1">
      <alignment horizontal="center" vertical="center" wrapText="1"/>
    </xf>
    <xf numFmtId="0" fontId="4" fillId="32" borderId="24" xfId="0" applyNumberFormat="1" applyFont="1" applyFill="1" applyBorder="1" applyAlignment="1">
      <alignment horizontal="center" vertical="center" wrapText="1"/>
    </xf>
    <xf numFmtId="49" fontId="1" fillId="32" borderId="38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220" fontId="4" fillId="32" borderId="13" xfId="0" applyNumberFormat="1" applyFont="1" applyFill="1" applyBorder="1" applyAlignment="1" applyProtection="1">
      <alignment horizontal="center" vertical="center" wrapText="1"/>
      <protection/>
    </xf>
    <xf numFmtId="0" fontId="4" fillId="32" borderId="38" xfId="0" applyNumberFormat="1" applyFont="1" applyFill="1" applyBorder="1" applyAlignment="1" applyProtection="1">
      <alignment horizontal="center" vertical="center"/>
      <protection/>
    </xf>
    <xf numFmtId="0" fontId="4" fillId="32" borderId="39" xfId="0" applyNumberFormat="1" applyFont="1" applyFill="1" applyBorder="1" applyAlignment="1" applyProtection="1">
      <alignment horizontal="center" vertical="center"/>
      <protection/>
    </xf>
    <xf numFmtId="0" fontId="4" fillId="32" borderId="40" xfId="0" applyNumberFormat="1" applyFont="1" applyFill="1" applyBorder="1" applyAlignment="1">
      <alignment horizontal="center" vertical="center" wrapText="1"/>
    </xf>
    <xf numFmtId="0" fontId="4" fillId="32" borderId="41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0" fontId="4" fillId="32" borderId="32" xfId="0" applyNumberFormat="1" applyFont="1" applyFill="1" applyBorder="1" applyAlignment="1" applyProtection="1">
      <alignment horizontal="center" vertical="center"/>
      <protection/>
    </xf>
    <xf numFmtId="0" fontId="4" fillId="32" borderId="20" xfId="0" applyFont="1" applyFill="1" applyBorder="1" applyAlignment="1">
      <alignment/>
    </xf>
    <xf numFmtId="0" fontId="4" fillId="32" borderId="21" xfId="0" applyFont="1" applyFill="1" applyBorder="1" applyAlignment="1">
      <alignment/>
    </xf>
    <xf numFmtId="0" fontId="4" fillId="32" borderId="42" xfId="0" applyNumberFormat="1" applyFont="1" applyFill="1" applyBorder="1" applyAlignment="1" applyProtection="1">
      <alignment horizontal="center" vertical="center"/>
      <protection/>
    </xf>
    <xf numFmtId="220" fontId="4" fillId="32" borderId="43" xfId="0" applyNumberFormat="1" applyFont="1" applyFill="1" applyBorder="1" applyAlignment="1" applyProtection="1">
      <alignment horizontal="center" vertical="center"/>
      <protection/>
    </xf>
    <xf numFmtId="0" fontId="4" fillId="32" borderId="43" xfId="0" applyNumberFormat="1" applyFont="1" applyFill="1" applyBorder="1" applyAlignment="1">
      <alignment horizontal="center" vertical="center" wrapText="1"/>
    </xf>
    <xf numFmtId="0" fontId="4" fillId="32" borderId="44" xfId="0" applyNumberFormat="1" applyFont="1" applyFill="1" applyBorder="1" applyAlignment="1">
      <alignment horizontal="center" vertical="center" wrapText="1"/>
    </xf>
    <xf numFmtId="0" fontId="4" fillId="32" borderId="45" xfId="0" applyNumberFormat="1" applyFont="1" applyFill="1" applyBorder="1" applyAlignment="1">
      <alignment horizontal="center" vertical="center" wrapText="1"/>
    </xf>
    <xf numFmtId="0" fontId="4" fillId="32" borderId="43" xfId="0" applyFont="1" applyFill="1" applyBorder="1" applyAlignment="1">
      <alignment horizontal="center" vertical="center" wrapText="1"/>
    </xf>
    <xf numFmtId="0" fontId="4" fillId="32" borderId="46" xfId="0" applyFont="1" applyFill="1" applyBorder="1" applyAlignment="1">
      <alignment horizontal="center" vertical="center" wrapText="1"/>
    </xf>
    <xf numFmtId="0" fontId="4" fillId="32" borderId="45" xfId="0" applyFont="1" applyFill="1" applyBorder="1" applyAlignment="1">
      <alignment horizontal="center" vertical="center" wrapText="1"/>
    </xf>
    <xf numFmtId="0" fontId="1" fillId="32" borderId="45" xfId="0" applyFont="1" applyFill="1" applyBorder="1" applyAlignment="1">
      <alignment/>
    </xf>
    <xf numFmtId="0" fontId="4" fillId="32" borderId="47" xfId="0" applyFont="1" applyFill="1" applyBorder="1" applyAlignment="1">
      <alignment horizontal="center" vertical="center" wrapText="1"/>
    </xf>
    <xf numFmtId="0" fontId="4" fillId="32" borderId="26" xfId="0" applyFont="1" applyFill="1" applyBorder="1" applyAlignment="1">
      <alignment/>
    </xf>
    <xf numFmtId="0" fontId="4" fillId="32" borderId="47" xfId="0" applyFont="1" applyFill="1" applyBorder="1" applyAlignment="1">
      <alignment/>
    </xf>
    <xf numFmtId="0" fontId="4" fillId="32" borderId="39" xfId="0" applyFont="1" applyFill="1" applyBorder="1" applyAlignment="1">
      <alignment/>
    </xf>
    <xf numFmtId="0" fontId="4" fillId="32" borderId="36" xfId="0" applyFont="1" applyFill="1" applyBorder="1" applyAlignment="1">
      <alignment horizontal="center" vertical="center" wrapText="1"/>
    </xf>
    <xf numFmtId="0" fontId="4" fillId="32" borderId="37" xfId="0" applyFont="1" applyFill="1" applyBorder="1" applyAlignment="1">
      <alignment horizontal="center" vertical="center" wrapText="1"/>
    </xf>
    <xf numFmtId="0" fontId="4" fillId="32" borderId="48" xfId="0" applyFont="1" applyFill="1" applyBorder="1" applyAlignment="1">
      <alignment horizontal="center" vertical="center" wrapText="1"/>
    </xf>
    <xf numFmtId="0" fontId="4" fillId="32" borderId="37" xfId="0" applyFont="1" applyFill="1" applyBorder="1" applyAlignment="1">
      <alignment/>
    </xf>
    <xf numFmtId="0" fontId="4" fillId="32" borderId="35" xfId="0" applyFont="1" applyFill="1" applyBorder="1" applyAlignment="1">
      <alignment/>
    </xf>
    <xf numFmtId="0" fontId="4" fillId="32" borderId="16" xfId="0" applyFont="1" applyFill="1" applyBorder="1" applyAlignment="1">
      <alignment/>
    </xf>
    <xf numFmtId="0" fontId="4" fillId="32" borderId="40" xfId="0" applyFont="1" applyFill="1" applyBorder="1" applyAlignment="1">
      <alignment/>
    </xf>
    <xf numFmtId="0" fontId="4" fillId="32" borderId="42" xfId="0" applyFont="1" applyFill="1" applyBorder="1" applyAlignment="1">
      <alignment horizontal="center" vertical="center" wrapText="1"/>
    </xf>
    <xf numFmtId="0" fontId="4" fillId="32" borderId="42" xfId="0" applyFont="1" applyFill="1" applyBorder="1" applyAlignment="1">
      <alignment/>
    </xf>
    <xf numFmtId="220" fontId="4" fillId="32" borderId="42" xfId="0" applyNumberFormat="1" applyFont="1" applyFill="1" applyBorder="1" applyAlignment="1" applyProtection="1">
      <alignment horizontal="center" vertical="center"/>
      <protection/>
    </xf>
    <xf numFmtId="0" fontId="4" fillId="32" borderId="30" xfId="0" applyFont="1" applyFill="1" applyBorder="1" applyAlignment="1">
      <alignment vertical="center" wrapText="1"/>
    </xf>
    <xf numFmtId="0" fontId="4" fillId="32" borderId="31" xfId="0" applyNumberFormat="1" applyFont="1" applyFill="1" applyBorder="1" applyAlignment="1">
      <alignment horizontal="center" vertical="center" wrapText="1"/>
    </xf>
    <xf numFmtId="0" fontId="4" fillId="32" borderId="49" xfId="0" applyFont="1" applyFill="1" applyBorder="1" applyAlignment="1">
      <alignment vertical="center" wrapText="1"/>
    </xf>
    <xf numFmtId="0" fontId="4" fillId="32" borderId="42" xfId="0" applyFont="1" applyFill="1" applyBorder="1" applyAlignment="1">
      <alignment vertical="center" wrapText="1"/>
    </xf>
    <xf numFmtId="0" fontId="0" fillId="32" borderId="0" xfId="0" applyFill="1" applyAlignment="1">
      <alignment/>
    </xf>
    <xf numFmtId="0" fontId="4" fillId="32" borderId="42" xfId="0" applyNumberFormat="1" applyFont="1" applyFill="1" applyBorder="1" applyAlignment="1">
      <alignment horizontal="center" vertical="center" wrapText="1"/>
    </xf>
    <xf numFmtId="0" fontId="4" fillId="32" borderId="50" xfId="0" applyFont="1" applyFill="1" applyBorder="1" applyAlignment="1">
      <alignment vertical="center" wrapText="1"/>
    </xf>
    <xf numFmtId="49" fontId="1" fillId="32" borderId="49" xfId="0" applyNumberFormat="1" applyFont="1" applyFill="1" applyBorder="1" applyAlignment="1">
      <alignment horizontal="center" vertical="center" wrapText="1"/>
    </xf>
    <xf numFmtId="0" fontId="24" fillId="32" borderId="0" xfId="0" applyFont="1" applyFill="1" applyAlignment="1">
      <alignment/>
    </xf>
    <xf numFmtId="220" fontId="3" fillId="32" borderId="0" xfId="0" applyNumberFormat="1" applyFont="1" applyFill="1" applyBorder="1" applyAlignment="1" applyProtection="1">
      <alignment vertical="center"/>
      <protection/>
    </xf>
    <xf numFmtId="0" fontId="1" fillId="32" borderId="11" xfId="0" applyFont="1" applyFill="1" applyBorder="1" applyAlignment="1">
      <alignment/>
    </xf>
    <xf numFmtId="0" fontId="1" fillId="32" borderId="13" xfId="0" applyFont="1" applyFill="1" applyBorder="1" applyAlignment="1">
      <alignment/>
    </xf>
    <xf numFmtId="49" fontId="3" fillId="32" borderId="29" xfId="0" applyNumberFormat="1" applyFont="1" applyFill="1" applyBorder="1" applyAlignment="1" applyProtection="1">
      <alignment horizontal="center" vertical="center" wrapText="1"/>
      <protection/>
    </xf>
    <xf numFmtId="0" fontId="3" fillId="32" borderId="51" xfId="0" applyFont="1" applyFill="1" applyBorder="1" applyAlignment="1" applyProtection="1">
      <alignment horizontal="center" vertical="center" wrapText="1"/>
      <protection/>
    </xf>
    <xf numFmtId="0" fontId="3" fillId="32" borderId="52" xfId="0" applyFont="1" applyFill="1" applyBorder="1" applyAlignment="1" applyProtection="1">
      <alignment horizontal="center" vertical="center" wrapText="1"/>
      <protection/>
    </xf>
    <xf numFmtId="0" fontId="3" fillId="32" borderId="53" xfId="0" applyFont="1" applyFill="1" applyBorder="1" applyAlignment="1" applyProtection="1">
      <alignment horizontal="center" vertical="center" wrapText="1"/>
      <protection/>
    </xf>
    <xf numFmtId="213" fontId="5" fillId="32" borderId="29" xfId="0" applyNumberFormat="1" applyFont="1" applyFill="1" applyBorder="1" applyAlignment="1" applyProtection="1">
      <alignment horizontal="center" vertical="center" wrapText="1"/>
      <protection/>
    </xf>
    <xf numFmtId="0" fontId="5" fillId="32" borderId="29" xfId="0" applyFont="1" applyFill="1" applyBorder="1" applyAlignment="1" applyProtection="1">
      <alignment horizontal="center" vertical="center" wrapText="1"/>
      <protection/>
    </xf>
    <xf numFmtId="0" fontId="5" fillId="32" borderId="54" xfId="0" applyFont="1" applyFill="1" applyBorder="1" applyAlignment="1" applyProtection="1">
      <alignment horizontal="center" vertical="center" wrapText="1"/>
      <protection/>
    </xf>
    <xf numFmtId="0" fontId="5" fillId="32" borderId="52" xfId="0" applyFont="1" applyFill="1" applyBorder="1" applyAlignment="1" applyProtection="1">
      <alignment horizontal="center" vertical="center" wrapText="1"/>
      <protection/>
    </xf>
    <xf numFmtId="0" fontId="5" fillId="32" borderId="55" xfId="0" applyFont="1" applyFill="1" applyBorder="1" applyAlignment="1" applyProtection="1">
      <alignment horizontal="center" vertical="center" wrapText="1"/>
      <protection/>
    </xf>
    <xf numFmtId="1" fontId="3" fillId="32" borderId="51" xfId="0" applyNumberFormat="1" applyFont="1" applyFill="1" applyBorder="1" applyAlignment="1">
      <alignment horizontal="center" vertical="center" wrapText="1"/>
    </xf>
    <xf numFmtId="1" fontId="3" fillId="32" borderId="53" xfId="0" applyNumberFormat="1" applyFont="1" applyFill="1" applyBorder="1" applyAlignment="1">
      <alignment horizontal="center" vertical="center" wrapText="1"/>
    </xf>
    <xf numFmtId="1" fontId="3" fillId="32" borderId="54" xfId="0" applyNumberFormat="1" applyFont="1" applyFill="1" applyBorder="1" applyAlignment="1">
      <alignment horizontal="center" vertical="center" wrapText="1"/>
    </xf>
    <xf numFmtId="1" fontId="3" fillId="32" borderId="55" xfId="0" applyNumberFormat="1" applyFont="1" applyFill="1" applyBorder="1" applyAlignment="1">
      <alignment horizontal="center"/>
    </xf>
    <xf numFmtId="0" fontId="5" fillId="32" borderId="51" xfId="0" applyFont="1" applyFill="1" applyBorder="1" applyAlignment="1">
      <alignment horizontal="center"/>
    </xf>
    <xf numFmtId="0" fontId="5" fillId="32" borderId="53" xfId="0" applyFont="1" applyFill="1" applyBorder="1" applyAlignment="1">
      <alignment horizontal="center"/>
    </xf>
    <xf numFmtId="0" fontId="3" fillId="32" borderId="54" xfId="0" applyFont="1" applyFill="1" applyBorder="1" applyAlignment="1">
      <alignment horizontal="center"/>
    </xf>
    <xf numFmtId="0" fontId="3" fillId="32" borderId="53" xfId="0" applyFont="1" applyFill="1" applyBorder="1" applyAlignment="1">
      <alignment horizontal="center"/>
    </xf>
    <xf numFmtId="49" fontId="3" fillId="32" borderId="38" xfId="0" applyNumberFormat="1" applyFont="1" applyFill="1" applyBorder="1" applyAlignment="1" applyProtection="1">
      <alignment horizontal="center" vertical="center" wrapText="1"/>
      <protection/>
    </xf>
    <xf numFmtId="0" fontId="3" fillId="32" borderId="39" xfId="0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3" fillId="32" borderId="13" xfId="0" applyFont="1" applyFill="1" applyBorder="1" applyAlignment="1" applyProtection="1">
      <alignment horizontal="center" vertical="center" wrapText="1"/>
      <protection/>
    </xf>
    <xf numFmtId="213" fontId="3" fillId="32" borderId="38" xfId="0" applyNumberFormat="1" applyFont="1" applyFill="1" applyBorder="1" applyAlignment="1" applyProtection="1">
      <alignment horizontal="center" vertical="center" wrapText="1"/>
      <protection/>
    </xf>
    <xf numFmtId="0" fontId="3" fillId="32" borderId="38" xfId="0" applyFont="1" applyFill="1" applyBorder="1" applyAlignment="1" applyProtection="1">
      <alignment horizontal="center" vertical="center" wrapText="1"/>
      <protection/>
    </xf>
    <xf numFmtId="0" fontId="3" fillId="32" borderId="11" xfId="0" applyFont="1" applyFill="1" applyBorder="1" applyAlignment="1" applyProtection="1">
      <alignment horizontal="center" vertical="center" wrapText="1"/>
      <protection/>
    </xf>
    <xf numFmtId="0" fontId="3" fillId="32" borderId="12" xfId="0" applyFont="1" applyFill="1" applyBorder="1" applyAlignment="1" applyProtection="1">
      <alignment horizontal="center" vertical="center" wrapText="1"/>
      <protection/>
    </xf>
    <xf numFmtId="1" fontId="3" fillId="32" borderId="39" xfId="0" applyNumberFormat="1" applyFont="1" applyFill="1" applyBorder="1" applyAlignment="1">
      <alignment horizontal="center" vertical="center" wrapText="1"/>
    </xf>
    <xf numFmtId="1" fontId="3" fillId="32" borderId="13" xfId="0" applyNumberFormat="1" applyFont="1" applyFill="1" applyBorder="1" applyAlignment="1">
      <alignment horizontal="center" vertical="center" wrapText="1"/>
    </xf>
    <xf numFmtId="1" fontId="3" fillId="32" borderId="11" xfId="0" applyNumberFormat="1" applyFont="1" applyFill="1" applyBorder="1" applyAlignment="1">
      <alignment horizontal="center" vertical="center" wrapText="1"/>
    </xf>
    <xf numFmtId="1" fontId="3" fillId="32" borderId="12" xfId="0" applyNumberFormat="1" applyFont="1" applyFill="1" applyBorder="1" applyAlignment="1">
      <alignment horizontal="center"/>
    </xf>
    <xf numFmtId="0" fontId="5" fillId="32" borderId="39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49" fontId="3" fillId="32" borderId="27" xfId="0" applyNumberFormat="1" applyFont="1" applyFill="1" applyBorder="1" applyAlignment="1" applyProtection="1">
      <alignment horizontal="center" vertical="center" wrapText="1"/>
      <protection/>
    </xf>
    <xf numFmtId="0" fontId="3" fillId="32" borderId="56" xfId="0" applyFont="1" applyFill="1" applyBorder="1" applyAlignment="1" applyProtection="1">
      <alignment horizontal="center" vertical="center" wrapText="1"/>
      <protection/>
    </xf>
    <xf numFmtId="0" fontId="3" fillId="32" borderId="19" xfId="0" applyFont="1" applyFill="1" applyBorder="1" applyAlignment="1" applyProtection="1">
      <alignment horizontal="center" vertical="center" wrapText="1"/>
      <protection/>
    </xf>
    <xf numFmtId="0" fontId="3" fillId="32" borderId="20" xfId="0" applyFont="1" applyFill="1" applyBorder="1" applyAlignment="1" applyProtection="1">
      <alignment horizontal="center" vertical="center" wrapText="1"/>
      <protection/>
    </xf>
    <xf numFmtId="213" fontId="3" fillId="32" borderId="27" xfId="0" applyNumberFormat="1" applyFont="1" applyFill="1" applyBorder="1" applyAlignment="1" applyProtection="1">
      <alignment horizontal="center" vertical="center" wrapText="1"/>
      <protection/>
    </xf>
    <xf numFmtId="0" fontId="3" fillId="32" borderId="27" xfId="0" applyFont="1" applyFill="1" applyBorder="1" applyAlignment="1" applyProtection="1">
      <alignment horizontal="center" vertical="center" wrapText="1"/>
      <protection/>
    </xf>
    <xf numFmtId="0" fontId="3" fillId="32" borderId="21" xfId="0" applyFont="1" applyFill="1" applyBorder="1" applyAlignment="1" applyProtection="1">
      <alignment horizontal="center" vertical="center" wrapText="1"/>
      <protection/>
    </xf>
    <xf numFmtId="0" fontId="3" fillId="32" borderId="57" xfId="0" applyFont="1" applyFill="1" applyBorder="1" applyAlignment="1" applyProtection="1">
      <alignment horizontal="center" vertical="center" wrapText="1"/>
      <protection/>
    </xf>
    <xf numFmtId="1" fontId="3" fillId="32" borderId="56" xfId="0" applyNumberFormat="1" applyFont="1" applyFill="1" applyBorder="1" applyAlignment="1">
      <alignment horizontal="center" vertical="center" wrapText="1"/>
    </xf>
    <xf numFmtId="1" fontId="3" fillId="32" borderId="20" xfId="0" applyNumberFormat="1" applyFont="1" applyFill="1" applyBorder="1" applyAlignment="1">
      <alignment horizontal="center" vertical="center" wrapText="1"/>
    </xf>
    <xf numFmtId="1" fontId="3" fillId="32" borderId="21" xfId="0" applyNumberFormat="1" applyFont="1" applyFill="1" applyBorder="1" applyAlignment="1">
      <alignment horizontal="center" vertical="center" wrapText="1"/>
    </xf>
    <xf numFmtId="1" fontId="3" fillId="32" borderId="57" xfId="0" applyNumberFormat="1" applyFont="1" applyFill="1" applyBorder="1" applyAlignment="1">
      <alignment horizontal="center" vertical="center"/>
    </xf>
    <xf numFmtId="0" fontId="5" fillId="32" borderId="56" xfId="0" applyFont="1" applyFill="1" applyBorder="1" applyAlignment="1">
      <alignment horizontal="center"/>
    </xf>
    <xf numFmtId="0" fontId="5" fillId="32" borderId="20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/>
    </xf>
    <xf numFmtId="0" fontId="1" fillId="32" borderId="58" xfId="0" applyFont="1" applyFill="1" applyBorder="1" applyAlignment="1">
      <alignment/>
    </xf>
    <xf numFmtId="0" fontId="1" fillId="32" borderId="23" xfId="0" applyFont="1" applyFill="1" applyBorder="1" applyAlignment="1">
      <alignment/>
    </xf>
    <xf numFmtId="49" fontId="3" fillId="32" borderId="0" xfId="0" applyNumberFormat="1" applyFont="1" applyFill="1" applyBorder="1" applyAlignment="1" applyProtection="1">
      <alignment horizontal="center" vertical="center"/>
      <protection/>
    </xf>
    <xf numFmtId="49" fontId="3" fillId="32" borderId="0" xfId="54" applyNumberFormat="1" applyFont="1" applyFill="1" applyBorder="1" applyAlignment="1">
      <alignment horizontal="left" vertical="center" wrapText="1"/>
      <protection/>
    </xf>
    <xf numFmtId="1" fontId="3" fillId="32" borderId="0" xfId="54" applyNumberFormat="1" applyFont="1" applyFill="1" applyBorder="1" applyAlignment="1">
      <alignment horizontal="center" vertical="center"/>
      <protection/>
    </xf>
    <xf numFmtId="212" fontId="3" fillId="32" borderId="0" xfId="54" applyNumberFormat="1" applyFont="1" applyFill="1" applyBorder="1" applyAlignment="1" applyProtection="1">
      <alignment vertical="center"/>
      <protection/>
    </xf>
    <xf numFmtId="0" fontId="5" fillId="32" borderId="0" xfId="0" applyFont="1" applyFill="1" applyBorder="1" applyAlignment="1" applyProtection="1">
      <alignment horizontal="center" vertical="center"/>
      <protection/>
    </xf>
    <xf numFmtId="1" fontId="3" fillId="32" borderId="0" xfId="54" applyNumberFormat="1" applyFont="1" applyFill="1" applyBorder="1" applyAlignment="1" applyProtection="1">
      <alignment horizontal="center" vertical="center"/>
      <protection/>
    </xf>
    <xf numFmtId="212" fontId="3" fillId="32" borderId="0" xfId="54" applyNumberFormat="1" applyFont="1" applyFill="1" applyBorder="1" applyAlignment="1" applyProtection="1">
      <alignment horizontal="center" vertical="center"/>
      <protection/>
    </xf>
    <xf numFmtId="1" fontId="3" fillId="32" borderId="0" xfId="54" applyNumberFormat="1" applyFont="1" applyFill="1" applyBorder="1" applyAlignment="1">
      <alignment horizontal="center" vertical="center" wrapText="1"/>
      <protection/>
    </xf>
    <xf numFmtId="0" fontId="24" fillId="32" borderId="0" xfId="0" applyFont="1" applyFill="1" applyBorder="1" applyAlignment="1">
      <alignment/>
    </xf>
    <xf numFmtId="0" fontId="4" fillId="32" borderId="0" xfId="0" applyFont="1" applyFill="1" applyBorder="1" applyAlignment="1" applyProtection="1">
      <alignment horizontal="right" vertical="center" wrapText="1"/>
      <protection/>
    </xf>
    <xf numFmtId="220" fontId="1" fillId="32" borderId="0" xfId="0" applyNumberFormat="1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horizontal="left" wrapText="1"/>
      <protection/>
    </xf>
    <xf numFmtId="0" fontId="5" fillId="32" borderId="0" xfId="0" applyFont="1" applyFill="1" applyBorder="1" applyAlignment="1" applyProtection="1">
      <alignment horizontal="center"/>
      <protection/>
    </xf>
    <xf numFmtId="0" fontId="5" fillId="32" borderId="0" xfId="0" applyFont="1" applyFill="1" applyBorder="1" applyAlignment="1" applyProtection="1">
      <alignment wrapText="1"/>
      <protection/>
    </xf>
    <xf numFmtId="220" fontId="3" fillId="32" borderId="0" xfId="0" applyNumberFormat="1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>
      <alignment horizontal="center"/>
    </xf>
    <xf numFmtId="0" fontId="4" fillId="32" borderId="30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49" fontId="1" fillId="32" borderId="59" xfId="0" applyNumberFormat="1" applyFont="1" applyFill="1" applyBorder="1" applyAlignment="1">
      <alignment horizontal="center" vertical="center" wrapText="1"/>
    </xf>
    <xf numFmtId="0" fontId="4" fillId="32" borderId="60" xfId="0" applyFont="1" applyFill="1" applyBorder="1" applyAlignment="1">
      <alignment/>
    </xf>
    <xf numFmtId="0" fontId="4" fillId="32" borderId="33" xfId="0" applyNumberFormat="1" applyFont="1" applyFill="1" applyBorder="1" applyAlignment="1" applyProtection="1">
      <alignment horizontal="center" vertical="center"/>
      <protection/>
    </xf>
    <xf numFmtId="0" fontId="4" fillId="32" borderId="34" xfId="0" applyNumberFormat="1" applyFont="1" applyFill="1" applyBorder="1" applyAlignment="1" applyProtection="1">
      <alignment horizontal="center" vertical="center"/>
      <protection/>
    </xf>
    <xf numFmtId="0" fontId="4" fillId="32" borderId="30" xfId="0" applyNumberFormat="1" applyFont="1" applyFill="1" applyBorder="1" applyAlignment="1" applyProtection="1">
      <alignment horizontal="center" vertical="center"/>
      <protection/>
    </xf>
    <xf numFmtId="0" fontId="4" fillId="32" borderId="31" xfId="0" applyNumberFormat="1" applyFont="1" applyFill="1" applyBorder="1" applyAlignment="1" applyProtection="1">
      <alignment horizontal="center" vertical="center"/>
      <protection/>
    </xf>
    <xf numFmtId="0" fontId="4" fillId="32" borderId="34" xfId="0" applyNumberFormat="1" applyFont="1" applyFill="1" applyBorder="1" applyAlignment="1">
      <alignment horizontal="center" vertical="center" wrapText="1"/>
    </xf>
    <xf numFmtId="0" fontId="4" fillId="32" borderId="59" xfId="0" applyNumberFormat="1" applyFont="1" applyFill="1" applyBorder="1" applyAlignment="1">
      <alignment horizontal="center" vertical="center" wrapText="1"/>
    </xf>
    <xf numFmtId="0" fontId="4" fillId="32" borderId="29" xfId="0" applyFont="1" applyFill="1" applyBorder="1" applyAlignment="1">
      <alignment horizontal="center" vertical="center" wrapText="1"/>
    </xf>
    <xf numFmtId="0" fontId="4" fillId="32" borderId="61" xfId="0" applyFont="1" applyFill="1" applyBorder="1" applyAlignment="1">
      <alignment horizontal="center" vertical="center" wrapText="1"/>
    </xf>
    <xf numFmtId="0" fontId="4" fillId="32" borderId="61" xfId="0" applyFont="1" applyFill="1" applyBorder="1" applyAlignment="1">
      <alignment vertical="center" wrapText="1"/>
    </xf>
    <xf numFmtId="0" fontId="4" fillId="32" borderId="60" xfId="0" applyFont="1" applyFill="1" applyBorder="1" applyAlignment="1">
      <alignment horizontal="center" vertical="center" wrapText="1"/>
    </xf>
    <xf numFmtId="49" fontId="4" fillId="32" borderId="32" xfId="0" applyNumberFormat="1" applyFont="1" applyFill="1" applyBorder="1" applyAlignment="1">
      <alignment horizontal="center" vertical="center" wrapText="1"/>
    </xf>
    <xf numFmtId="0" fontId="4" fillId="32" borderId="33" xfId="0" applyFont="1" applyFill="1" applyBorder="1" applyAlignment="1">
      <alignment horizontal="center" vertical="center" wrapText="1"/>
    </xf>
    <xf numFmtId="0" fontId="4" fillId="32" borderId="38" xfId="0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3" fillId="0" borderId="50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3" fillId="0" borderId="5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left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4" fillId="32" borderId="10" xfId="0" applyFont="1" applyFill="1" applyBorder="1" applyAlignment="1">
      <alignment vertical="center" wrapText="1"/>
    </xf>
    <xf numFmtId="0" fontId="4" fillId="32" borderId="42" xfId="0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49" fontId="4" fillId="32" borderId="66" xfId="0" applyNumberFormat="1" applyFont="1" applyFill="1" applyBorder="1" applyAlignment="1">
      <alignment horizontal="center" vertical="center" wrapText="1"/>
    </xf>
    <xf numFmtId="0" fontId="4" fillId="32" borderId="67" xfId="0" applyFont="1" applyFill="1" applyBorder="1" applyAlignment="1">
      <alignment horizontal="center" vertical="center" wrapText="1"/>
    </xf>
    <xf numFmtId="0" fontId="4" fillId="32" borderId="65" xfId="0" applyFont="1" applyFill="1" applyBorder="1" applyAlignment="1">
      <alignment horizontal="center" vertical="center" wrapText="1"/>
    </xf>
    <xf numFmtId="0" fontId="4" fillId="32" borderId="42" xfId="0" applyFont="1" applyFill="1" applyBorder="1" applyAlignment="1">
      <alignment horizontal="center" vertical="center" wrapText="1"/>
    </xf>
    <xf numFmtId="49" fontId="4" fillId="32" borderId="61" xfId="0" applyNumberFormat="1" applyFont="1" applyFill="1" applyBorder="1" applyAlignment="1">
      <alignment horizontal="center" vertical="center" wrapText="1"/>
    </xf>
    <xf numFmtId="1" fontId="4" fillId="32" borderId="61" xfId="0" applyNumberFormat="1" applyFont="1" applyFill="1" applyBorder="1" applyAlignment="1">
      <alignment horizontal="center" vertical="center" wrapText="1"/>
    </xf>
    <xf numFmtId="0" fontId="1" fillId="32" borderId="29" xfId="0" applyNumberFormat="1" applyFont="1" applyFill="1" applyBorder="1" applyAlignment="1">
      <alignment vertical="center" wrapText="1"/>
    </xf>
    <xf numFmtId="0" fontId="1" fillId="32" borderId="38" xfId="0" applyNumberFormat="1" applyFont="1" applyFill="1" applyBorder="1" applyAlignment="1">
      <alignment vertical="center" wrapText="1"/>
    </xf>
    <xf numFmtId="49" fontId="34" fillId="0" borderId="27" xfId="0" applyNumberFormat="1" applyFont="1" applyBorder="1" applyAlignment="1">
      <alignment vertical="center" wrapText="1"/>
    </xf>
    <xf numFmtId="0" fontId="4" fillId="32" borderId="61" xfId="0" applyNumberFormat="1" applyFont="1" applyFill="1" applyBorder="1" applyAlignment="1">
      <alignment horizontal="center" vertical="center" wrapText="1"/>
    </xf>
    <xf numFmtId="0" fontId="4" fillId="32" borderId="61" xfId="0" applyFont="1" applyFill="1" applyBorder="1" applyAlignment="1">
      <alignment/>
    </xf>
    <xf numFmtId="1" fontId="4" fillId="32" borderId="10" xfId="0" applyNumberFormat="1" applyFont="1" applyFill="1" applyBorder="1" applyAlignment="1" applyProtection="1">
      <alignment horizontal="center" vertical="center"/>
      <protection/>
    </xf>
    <xf numFmtId="1" fontId="4" fillId="32" borderId="53" xfId="0" applyNumberFormat="1" applyFont="1" applyFill="1" applyBorder="1" applyAlignment="1" applyProtection="1">
      <alignment horizontal="center" vertical="center"/>
      <protection/>
    </xf>
    <xf numFmtId="0" fontId="4" fillId="32" borderId="48" xfId="0" applyNumberFormat="1" applyFont="1" applyFill="1" applyBorder="1" applyAlignment="1">
      <alignment horizontal="center" vertical="center" wrapText="1"/>
    </xf>
    <xf numFmtId="0" fontId="4" fillId="32" borderId="61" xfId="0" applyNumberFormat="1" applyFont="1" applyFill="1" applyBorder="1" applyAlignment="1" applyProtection="1">
      <alignment horizontal="center" vertical="center"/>
      <protection/>
    </xf>
    <xf numFmtId="1" fontId="4" fillId="32" borderId="52" xfId="0" applyNumberFormat="1" applyFont="1" applyFill="1" applyBorder="1" applyAlignment="1" applyProtection="1">
      <alignment horizontal="center" vertical="center"/>
      <protection/>
    </xf>
    <xf numFmtId="1" fontId="4" fillId="32" borderId="52" xfId="0" applyNumberFormat="1" applyFont="1" applyFill="1" applyBorder="1" applyAlignment="1">
      <alignment horizontal="center" vertical="center" wrapText="1"/>
    </xf>
    <xf numFmtId="0" fontId="4" fillId="32" borderId="52" xfId="0" applyNumberFormat="1" applyFont="1" applyFill="1" applyBorder="1" applyAlignment="1">
      <alignment horizontal="center" vertical="center" wrapText="1"/>
    </xf>
    <xf numFmtId="1" fontId="4" fillId="32" borderId="13" xfId="0" applyNumberFormat="1" applyFont="1" applyFill="1" applyBorder="1" applyAlignment="1" applyProtection="1">
      <alignment horizontal="center" vertical="center"/>
      <protection/>
    </xf>
    <xf numFmtId="0" fontId="4" fillId="32" borderId="19" xfId="0" applyNumberFormat="1" applyFont="1" applyFill="1" applyBorder="1" applyAlignment="1" applyProtection="1">
      <alignment horizontal="center" vertical="center"/>
      <protection/>
    </xf>
    <xf numFmtId="0" fontId="4" fillId="32" borderId="19" xfId="0" applyNumberFormat="1" applyFont="1" applyFill="1" applyBorder="1" applyAlignment="1">
      <alignment horizontal="center" vertical="center" wrapText="1"/>
    </xf>
    <xf numFmtId="0" fontId="4" fillId="32" borderId="20" xfId="0" applyNumberFormat="1" applyFont="1" applyFill="1" applyBorder="1" applyAlignment="1">
      <alignment horizontal="center" vertical="center" wrapText="1"/>
    </xf>
    <xf numFmtId="0" fontId="4" fillId="32" borderId="54" xfId="0" applyNumberFormat="1" applyFont="1" applyFill="1" applyBorder="1" applyAlignment="1">
      <alignment horizontal="center" vertical="center" wrapText="1"/>
    </xf>
    <xf numFmtId="0" fontId="4" fillId="32" borderId="11" xfId="0" applyNumberFormat="1" applyFont="1" applyFill="1" applyBorder="1" applyAlignment="1">
      <alignment horizontal="center" vertical="center" wrapText="1"/>
    </xf>
    <xf numFmtId="0" fontId="4" fillId="32" borderId="21" xfId="0" applyNumberFormat="1" applyFont="1" applyFill="1" applyBorder="1" applyAlignment="1" applyProtection="1">
      <alignment horizontal="center" vertical="center"/>
      <protection/>
    </xf>
    <xf numFmtId="0" fontId="4" fillId="32" borderId="10" xfId="0" applyFont="1" applyFill="1" applyBorder="1" applyAlignment="1">
      <alignment wrapText="1"/>
    </xf>
    <xf numFmtId="0" fontId="1" fillId="32" borderId="29" xfId="0" applyFont="1" applyFill="1" applyBorder="1" applyAlignment="1">
      <alignment wrapText="1"/>
    </xf>
    <xf numFmtId="0" fontId="1" fillId="32" borderId="38" xfId="0" applyFont="1" applyFill="1" applyBorder="1" applyAlignment="1">
      <alignment wrapText="1"/>
    </xf>
    <xf numFmtId="49" fontId="1" fillId="32" borderId="27" xfId="0" applyNumberFormat="1" applyFont="1" applyFill="1" applyBorder="1" applyAlignment="1">
      <alignment horizontal="center" vertical="center" wrapText="1"/>
    </xf>
    <xf numFmtId="0" fontId="4" fillId="32" borderId="38" xfId="0" applyFont="1" applyFill="1" applyBorder="1" applyAlignment="1">
      <alignment horizontal="center" wrapText="1"/>
    </xf>
    <xf numFmtId="0" fontId="4" fillId="32" borderId="51" xfId="0" applyFont="1" applyFill="1" applyBorder="1" applyAlignment="1">
      <alignment horizontal="center" vertical="center" wrapText="1"/>
    </xf>
    <xf numFmtId="0" fontId="4" fillId="32" borderId="52" xfId="0" applyFont="1" applyFill="1" applyBorder="1" applyAlignment="1">
      <alignment wrapText="1"/>
    </xf>
    <xf numFmtId="0" fontId="4" fillId="32" borderId="53" xfId="0" applyFont="1" applyFill="1" applyBorder="1" applyAlignment="1">
      <alignment wrapText="1"/>
    </xf>
    <xf numFmtId="0" fontId="4" fillId="32" borderId="39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wrapText="1"/>
    </xf>
    <xf numFmtId="49" fontId="4" fillId="32" borderId="56" xfId="0" applyNumberFormat="1" applyFont="1" applyFill="1" applyBorder="1" applyAlignment="1">
      <alignment horizontal="center" vertical="center" wrapText="1"/>
    </xf>
    <xf numFmtId="49" fontId="4" fillId="32" borderId="19" xfId="0" applyNumberFormat="1" applyFont="1" applyFill="1" applyBorder="1" applyAlignment="1">
      <alignment horizontal="center" vertical="center" wrapText="1"/>
    </xf>
    <xf numFmtId="220" fontId="4" fillId="32" borderId="20" xfId="0" applyNumberFormat="1" applyFont="1" applyFill="1" applyBorder="1" applyAlignment="1" applyProtection="1">
      <alignment horizontal="center" vertical="center" wrapText="1"/>
      <protection/>
    </xf>
    <xf numFmtId="0" fontId="4" fillId="32" borderId="29" xfId="0" applyNumberFormat="1" applyFont="1" applyFill="1" applyBorder="1" applyAlignment="1" applyProtection="1">
      <alignment horizontal="center" vertical="center"/>
      <protection/>
    </xf>
    <xf numFmtId="0" fontId="4" fillId="32" borderId="11" xfId="0" applyFont="1" applyFill="1" applyBorder="1" applyAlignment="1">
      <alignment vertical="center" wrapText="1"/>
    </xf>
    <xf numFmtId="0" fontId="4" fillId="32" borderId="51" xfId="0" applyFont="1" applyFill="1" applyBorder="1" applyAlignment="1">
      <alignment vertical="center" wrapText="1"/>
    </xf>
    <xf numFmtId="0" fontId="4" fillId="32" borderId="52" xfId="0" applyFont="1" applyFill="1" applyBorder="1" applyAlignment="1">
      <alignment vertical="center" wrapText="1"/>
    </xf>
    <xf numFmtId="0" fontId="4" fillId="32" borderId="53" xfId="0" applyFont="1" applyFill="1" applyBorder="1" applyAlignment="1">
      <alignment vertical="center" wrapText="1"/>
    </xf>
    <xf numFmtId="49" fontId="4" fillId="32" borderId="52" xfId="0" applyNumberFormat="1" applyFont="1" applyFill="1" applyBorder="1" applyAlignment="1">
      <alignment horizontal="center" vertical="center" wrapText="1"/>
    </xf>
    <xf numFmtId="0" fontId="4" fillId="32" borderId="52" xfId="0" applyFont="1" applyFill="1" applyBorder="1" applyAlignment="1">
      <alignment horizontal="center" vertical="center" wrapText="1"/>
    </xf>
    <xf numFmtId="1" fontId="4" fillId="32" borderId="53" xfId="0" applyNumberFormat="1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vertical="center" wrapText="1"/>
    </xf>
    <xf numFmtId="0" fontId="4" fillId="32" borderId="53" xfId="0" applyFont="1" applyFill="1" applyBorder="1" applyAlignment="1">
      <alignment horizontal="center" vertical="center" wrapText="1"/>
    </xf>
    <xf numFmtId="0" fontId="4" fillId="32" borderId="53" xfId="0" applyFont="1" applyFill="1" applyBorder="1" applyAlignment="1">
      <alignment/>
    </xf>
    <xf numFmtId="0" fontId="4" fillId="32" borderId="51" xfId="0" applyFont="1" applyFill="1" applyBorder="1" applyAlignment="1">
      <alignment/>
    </xf>
    <xf numFmtId="0" fontId="4" fillId="32" borderId="56" xfId="0" applyFont="1" applyFill="1" applyBorder="1" applyAlignment="1">
      <alignment/>
    </xf>
    <xf numFmtId="0" fontId="4" fillId="32" borderId="68" xfId="0" applyFont="1" applyFill="1" applyBorder="1" applyAlignment="1">
      <alignment horizontal="center" vertical="center" wrapText="1"/>
    </xf>
    <xf numFmtId="0" fontId="4" fillId="32" borderId="60" xfId="0" applyFont="1" applyFill="1" applyBorder="1" applyAlignment="1">
      <alignment vertical="center" wrapText="1"/>
    </xf>
    <xf numFmtId="0" fontId="4" fillId="32" borderId="55" xfId="0" applyFont="1" applyFill="1" applyBorder="1" applyAlignment="1">
      <alignment horizontal="center" vertical="center" wrapText="1"/>
    </xf>
    <xf numFmtId="0" fontId="4" fillId="32" borderId="54" xfId="0" applyFont="1" applyFill="1" applyBorder="1" applyAlignment="1">
      <alignment/>
    </xf>
    <xf numFmtId="0" fontId="4" fillId="32" borderId="42" xfId="0" applyFont="1" applyFill="1" applyBorder="1" applyAlignment="1">
      <alignment horizontal="center"/>
    </xf>
    <xf numFmtId="0" fontId="1" fillId="32" borderId="31" xfId="0" applyFont="1" applyFill="1" applyBorder="1" applyAlignment="1">
      <alignment vertical="center" wrapText="1"/>
    </xf>
    <xf numFmtId="0" fontId="1" fillId="32" borderId="33" xfId="0" applyFont="1" applyFill="1" applyBorder="1" applyAlignment="1">
      <alignment vertical="center" wrapText="1"/>
    </xf>
    <xf numFmtId="0" fontId="1" fillId="32" borderId="27" xfId="0" applyFont="1" applyFill="1" applyBorder="1" applyAlignment="1">
      <alignment wrapText="1"/>
    </xf>
    <xf numFmtId="0" fontId="5" fillId="32" borderId="29" xfId="0" applyFont="1" applyFill="1" applyBorder="1" applyAlignment="1" applyProtection="1">
      <alignment horizontal="left" vertical="center" wrapText="1"/>
      <protection/>
    </xf>
    <xf numFmtId="0" fontId="4" fillId="32" borderId="0" xfId="0" applyFont="1" applyFill="1" applyBorder="1" applyAlignment="1" applyProtection="1">
      <alignment horizontal="left" vertical="center"/>
      <protection/>
    </xf>
    <xf numFmtId="49" fontId="3" fillId="32" borderId="38" xfId="54" applyNumberFormat="1" applyFont="1" applyFill="1" applyBorder="1" applyAlignment="1">
      <alignment horizontal="left" vertical="center" wrapText="1"/>
      <protection/>
    </xf>
    <xf numFmtId="49" fontId="3" fillId="32" borderId="27" xfId="54" applyNumberFormat="1" applyFont="1" applyFill="1" applyBorder="1" applyAlignment="1">
      <alignment horizontal="left" vertical="center" wrapText="1"/>
      <protection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/>
    </xf>
    <xf numFmtId="0" fontId="4" fillId="0" borderId="27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56" xfId="0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/>
    </xf>
    <xf numFmtId="0" fontId="4" fillId="0" borderId="7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4" fillId="0" borderId="71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49" fontId="4" fillId="32" borderId="61" xfId="0" applyNumberFormat="1" applyFont="1" applyFill="1" applyBorder="1" applyAlignment="1">
      <alignment horizontal="center" vertical="center" wrapText="1"/>
    </xf>
    <xf numFmtId="1" fontId="4" fillId="32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0" fillId="0" borderId="1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vertical="top" wrapText="1"/>
    </xf>
    <xf numFmtId="0" fontId="13" fillId="32" borderId="0" xfId="0" applyFont="1" applyFill="1" applyBorder="1" applyAlignment="1">
      <alignment horizontal="left" wrapText="1"/>
    </xf>
    <xf numFmtId="0" fontId="16" fillId="32" borderId="0" xfId="0" applyFont="1" applyFill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20" fillId="0" borderId="0" xfId="0" applyFont="1" applyFill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3" fillId="32" borderId="0" xfId="0" applyFont="1" applyFill="1" applyBorder="1" applyAlignment="1">
      <alignment horizontal="left" vertical="center" wrapText="1"/>
    </xf>
    <xf numFmtId="0" fontId="16" fillId="32" borderId="0" xfId="0" applyFont="1" applyFill="1" applyAlignment="1">
      <alignment vertical="center" wrapText="1"/>
    </xf>
    <xf numFmtId="0" fontId="0" fillId="32" borderId="0" xfId="0" applyFill="1" applyAlignment="1">
      <alignment vertical="center" wrapText="1"/>
    </xf>
    <xf numFmtId="0" fontId="2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26" fillId="0" borderId="0" xfId="0" applyFont="1" applyFill="1" applyAlignment="1">
      <alignment vertical="top" wrapText="1"/>
    </xf>
    <xf numFmtId="0" fontId="27" fillId="0" borderId="0" xfId="0" applyFont="1" applyFill="1" applyAlignment="1">
      <alignment wrapText="1"/>
    </xf>
    <xf numFmtId="0" fontId="3" fillId="0" borderId="29" xfId="0" applyFont="1" applyBorder="1" applyAlignment="1">
      <alignment horizontal="center" vertical="center" textRotation="90"/>
    </xf>
    <xf numFmtId="0" fontId="3" fillId="0" borderId="27" xfId="0" applyFont="1" applyBorder="1" applyAlignment="1">
      <alignment horizontal="center" vertical="center" textRotation="90"/>
    </xf>
    <xf numFmtId="0" fontId="3" fillId="0" borderId="67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22" fillId="0" borderId="18" xfId="53" applyFont="1" applyBorder="1" applyAlignment="1">
      <alignment horizontal="center" vertical="center" wrapText="1"/>
      <protection/>
    </xf>
    <xf numFmtId="0" fontId="21" fillId="0" borderId="69" xfId="0" applyFont="1" applyBorder="1" applyAlignment="1">
      <alignment horizontal="center" vertical="center" wrapText="1"/>
    </xf>
    <xf numFmtId="0" fontId="21" fillId="0" borderId="73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0" fillId="0" borderId="74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 wrapText="1"/>
    </xf>
    <xf numFmtId="0" fontId="30" fillId="0" borderId="73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8" xfId="53" applyFont="1" applyFill="1" applyBorder="1" applyAlignment="1">
      <alignment horizontal="center" vertical="center" wrapText="1"/>
      <protection/>
    </xf>
    <xf numFmtId="0" fontId="0" fillId="0" borderId="74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" fillId="0" borderId="18" xfId="53" applyFont="1" applyBorder="1" applyAlignment="1">
      <alignment horizontal="center" vertical="center" wrapText="1"/>
      <protection/>
    </xf>
    <xf numFmtId="0" fontId="1" fillId="0" borderId="52" xfId="53" applyFont="1" applyFill="1" applyBorder="1" applyAlignment="1">
      <alignment horizontal="center" vertical="center" wrapText="1"/>
      <protection/>
    </xf>
    <xf numFmtId="0" fontId="30" fillId="0" borderId="52" xfId="0" applyFont="1" applyFill="1" applyBorder="1" applyAlignment="1">
      <alignment horizontal="center" vertical="center" wrapText="1"/>
    </xf>
    <xf numFmtId="0" fontId="30" fillId="0" borderId="53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vertical="center" wrapText="1"/>
    </xf>
    <xf numFmtId="0" fontId="30" fillId="0" borderId="19" xfId="0" applyFont="1" applyFill="1" applyBorder="1" applyAlignment="1">
      <alignment vertical="center" wrapText="1"/>
    </xf>
    <xf numFmtId="0" fontId="30" fillId="0" borderId="20" xfId="0" applyFont="1" applyFill="1" applyBorder="1" applyAlignment="1">
      <alignment vertical="center" wrapText="1"/>
    </xf>
    <xf numFmtId="0" fontId="10" fillId="0" borderId="75" xfId="0" applyFont="1" applyFill="1" applyBorder="1" applyAlignment="1">
      <alignment horizontal="center" vertical="center" wrapText="1"/>
    </xf>
    <xf numFmtId="0" fontId="31" fillId="0" borderId="76" xfId="0" applyFont="1" applyFill="1" applyBorder="1" applyAlignment="1">
      <alignment horizontal="center" vertical="center" wrapText="1"/>
    </xf>
    <xf numFmtId="0" fontId="31" fillId="0" borderId="77" xfId="0" applyFont="1" applyFill="1" applyBorder="1" applyAlignment="1">
      <alignment horizontal="center" vertical="center" wrapText="1"/>
    </xf>
    <xf numFmtId="0" fontId="30" fillId="0" borderId="52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/>
    </xf>
    <xf numFmtId="49" fontId="1" fillId="0" borderId="51" xfId="53" applyNumberFormat="1" applyFont="1" applyFill="1" applyBorder="1" applyAlignment="1">
      <alignment horizontal="center" vertical="center" wrapText="1"/>
      <protection/>
    </xf>
    <xf numFmtId="0" fontId="30" fillId="0" borderId="39" xfId="0" applyFont="1" applyFill="1" applyBorder="1" applyAlignment="1">
      <alignment vertical="center" wrapText="1"/>
    </xf>
    <xf numFmtId="0" fontId="30" fillId="0" borderId="56" xfId="0" applyFont="1" applyFill="1" applyBorder="1" applyAlignment="1">
      <alignment vertical="center" wrapText="1"/>
    </xf>
    <xf numFmtId="49" fontId="1" fillId="0" borderId="34" xfId="53" applyNumberFormat="1" applyFont="1" applyFill="1" applyBorder="1" applyAlignment="1" applyProtection="1">
      <alignment horizontal="center" vertical="center" wrapText="1"/>
      <protection locked="0"/>
    </xf>
    <xf numFmtId="49" fontId="1" fillId="0" borderId="30" xfId="53" applyNumberFormat="1" applyFont="1" applyFill="1" applyBorder="1" applyAlignment="1" applyProtection="1">
      <alignment horizontal="center" vertical="center" wrapText="1"/>
      <protection locked="0"/>
    </xf>
    <xf numFmtId="49" fontId="1" fillId="0" borderId="39" xfId="53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1" fillId="0" borderId="56" xfId="53" applyNumberFormat="1" applyFont="1" applyFill="1" applyBorder="1" applyAlignment="1" applyProtection="1">
      <alignment horizontal="center" vertical="center" wrapText="1"/>
      <protection locked="0"/>
    </xf>
    <xf numFmtId="49" fontId="1" fillId="0" borderId="19" xfId="53" applyNumberFormat="1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1" fillId="0" borderId="76" xfId="0" applyFont="1" applyFill="1" applyBorder="1" applyAlignment="1">
      <alignment horizontal="center" vertical="center" wrapText="1"/>
    </xf>
    <xf numFmtId="0" fontId="21" fillId="0" borderId="7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10" fillId="0" borderId="79" xfId="0" applyFont="1" applyBorder="1" applyAlignment="1">
      <alignment horizontal="center" vertical="center" wrapText="1"/>
    </xf>
    <xf numFmtId="0" fontId="31" fillId="0" borderId="80" xfId="0" applyFont="1" applyBorder="1" applyAlignment="1">
      <alignment horizontal="center" vertical="center" wrapText="1"/>
    </xf>
    <xf numFmtId="0" fontId="31" fillId="0" borderId="81" xfId="0" applyFont="1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 wrapText="1"/>
    </xf>
    <xf numFmtId="0" fontId="21" fillId="0" borderId="81" xfId="0" applyFont="1" applyBorder="1" applyAlignment="1">
      <alignment horizontal="center" vertical="center" wrapText="1"/>
    </xf>
    <xf numFmtId="0" fontId="10" fillId="0" borderId="79" xfId="0" applyNumberFormat="1" applyFont="1" applyFill="1" applyBorder="1" applyAlignment="1">
      <alignment horizontal="center" vertical="center" wrapText="1"/>
    </xf>
    <xf numFmtId="0" fontId="31" fillId="0" borderId="80" xfId="0" applyFont="1" applyFill="1" applyBorder="1" applyAlignment="1">
      <alignment horizontal="center" vertical="center" wrapText="1"/>
    </xf>
    <xf numFmtId="0" fontId="31" fillId="0" borderId="81" xfId="0" applyFont="1" applyFill="1" applyBorder="1" applyAlignment="1">
      <alignment horizontal="center" vertical="center" wrapText="1"/>
    </xf>
    <xf numFmtId="0" fontId="10" fillId="0" borderId="79" xfId="0" applyFont="1" applyFill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21" fillId="0" borderId="76" xfId="0" applyFont="1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 wrapText="1"/>
    </xf>
    <xf numFmtId="0" fontId="9" fillId="0" borderId="12" xfId="53" applyFont="1" applyFill="1" applyBorder="1" applyAlignment="1">
      <alignment horizontal="center" vertical="center" wrapText="1"/>
      <protection/>
    </xf>
    <xf numFmtId="0" fontId="10" fillId="0" borderId="83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84" xfId="0" applyFont="1" applyBorder="1" applyAlignment="1">
      <alignment horizontal="center" vertical="center" wrapText="1"/>
    </xf>
    <xf numFmtId="0" fontId="10" fillId="0" borderId="12" xfId="53" applyFont="1" applyFill="1" applyBorder="1" applyAlignment="1">
      <alignment horizontal="center" vertical="center" wrapText="1"/>
      <protection/>
    </xf>
    <xf numFmtId="0" fontId="10" fillId="0" borderId="12" xfId="53" applyFont="1" applyBorder="1" applyAlignment="1">
      <alignment horizontal="center" vertical="center" wrapText="1"/>
      <protection/>
    </xf>
    <xf numFmtId="0" fontId="10" fillId="0" borderId="83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30" fillId="0" borderId="74" xfId="0" applyFont="1" applyBorder="1" applyAlignment="1">
      <alignment wrapText="1"/>
    </xf>
    <xf numFmtId="0" fontId="30" fillId="0" borderId="69" xfId="0" applyFont="1" applyBorder="1" applyAlignment="1">
      <alignment wrapText="1"/>
    </xf>
    <xf numFmtId="0" fontId="30" fillId="0" borderId="73" xfId="0" applyFont="1" applyBorder="1" applyAlignment="1">
      <alignment wrapText="1"/>
    </xf>
    <xf numFmtId="0" fontId="30" fillId="0" borderId="0" xfId="0" applyFont="1" applyAlignment="1">
      <alignment wrapText="1"/>
    </xf>
    <xf numFmtId="0" fontId="30" fillId="0" borderId="48" xfId="0" applyFont="1" applyBorder="1" applyAlignment="1">
      <alignment wrapText="1"/>
    </xf>
    <xf numFmtId="0" fontId="30" fillId="0" borderId="50" xfId="0" applyFont="1" applyBorder="1" applyAlignment="1">
      <alignment wrapText="1"/>
    </xf>
    <xf numFmtId="0" fontId="30" fillId="0" borderId="49" xfId="0" applyFont="1" applyBorder="1" applyAlignment="1">
      <alignment wrapText="1"/>
    </xf>
    <xf numFmtId="0" fontId="30" fillId="0" borderId="32" xfId="0" applyFont="1" applyBorder="1" applyAlignment="1">
      <alignment wrapText="1"/>
    </xf>
    <xf numFmtId="0" fontId="3" fillId="0" borderId="66" xfId="0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33" fillId="0" borderId="0" xfId="0" applyFont="1" applyAlignment="1">
      <alignment wrapText="1"/>
    </xf>
    <xf numFmtId="0" fontId="31" fillId="0" borderId="78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 applyProtection="1">
      <alignment vertical="center" wrapText="1"/>
      <protection/>
    </xf>
    <xf numFmtId="0" fontId="30" fillId="32" borderId="0" xfId="0" applyFont="1" applyFill="1" applyAlignment="1">
      <alignment vertical="center" wrapText="1"/>
    </xf>
    <xf numFmtId="0" fontId="4" fillId="32" borderId="83" xfId="0" applyNumberFormat="1" applyFont="1" applyFill="1" applyBorder="1" applyAlignment="1">
      <alignment horizontal="right" vertical="center" wrapText="1"/>
    </xf>
    <xf numFmtId="220" fontId="4" fillId="32" borderId="0" xfId="0" applyNumberFormat="1" applyFont="1" applyFill="1" applyBorder="1" applyAlignment="1" applyProtection="1">
      <alignment vertical="center"/>
      <protection/>
    </xf>
    <xf numFmtId="0" fontId="4" fillId="32" borderId="0" xfId="0" applyFont="1" applyFill="1" applyAlignment="1">
      <alignment vertical="center"/>
    </xf>
    <xf numFmtId="0" fontId="5" fillId="32" borderId="67" xfId="0" applyFont="1" applyFill="1" applyBorder="1" applyAlignment="1" applyProtection="1">
      <alignment horizontal="center" vertical="center" wrapText="1"/>
      <protection/>
    </xf>
    <xf numFmtId="0" fontId="5" fillId="32" borderId="22" xfId="0" applyFont="1" applyFill="1" applyBorder="1" applyAlignment="1" applyProtection="1">
      <alignment horizontal="center" vertical="center" wrapText="1"/>
      <protection/>
    </xf>
    <xf numFmtId="213" fontId="5" fillId="33" borderId="66" xfId="54" applyNumberFormat="1" applyFont="1" applyFill="1" applyBorder="1" applyAlignment="1" applyProtection="1">
      <alignment horizontal="center" vertical="center"/>
      <protection/>
    </xf>
    <xf numFmtId="213" fontId="5" fillId="33" borderId="85" xfId="54" applyNumberFormat="1" applyFont="1" applyFill="1" applyBorder="1" applyAlignment="1" applyProtection="1">
      <alignment horizontal="center" vertical="center"/>
      <protection/>
    </xf>
    <xf numFmtId="213" fontId="5" fillId="33" borderId="64" xfId="54" applyNumberFormat="1" applyFont="1" applyFill="1" applyBorder="1" applyAlignment="1" applyProtection="1">
      <alignment horizontal="center" vertical="center"/>
      <protection/>
    </xf>
    <xf numFmtId="0" fontId="5" fillId="33" borderId="65" xfId="54" applyNumberFormat="1" applyFont="1" applyFill="1" applyBorder="1" applyAlignment="1" applyProtection="1">
      <alignment horizontal="center" vertical="center"/>
      <protection/>
    </xf>
    <xf numFmtId="0" fontId="4" fillId="32" borderId="50" xfId="0" applyNumberFormat="1" applyFont="1" applyFill="1" applyBorder="1" applyAlignment="1">
      <alignment horizontal="right" vertical="center" wrapText="1"/>
    </xf>
    <xf numFmtId="0" fontId="4" fillId="32" borderId="49" xfId="0" applyNumberFormat="1" applyFont="1" applyFill="1" applyBorder="1" applyAlignment="1">
      <alignment horizontal="right" vertical="center" wrapText="1"/>
    </xf>
    <xf numFmtId="0" fontId="4" fillId="32" borderId="32" xfId="0" applyNumberFormat="1" applyFont="1" applyFill="1" applyBorder="1" applyAlignment="1">
      <alignment horizontal="right" vertical="center" wrapText="1"/>
    </xf>
    <xf numFmtId="220" fontId="3" fillId="0" borderId="10" xfId="0" applyNumberFormat="1" applyFont="1" applyFill="1" applyBorder="1" applyAlignment="1" applyProtection="1">
      <alignment horizontal="center" vertical="center"/>
      <protection/>
    </xf>
    <xf numFmtId="220" fontId="3" fillId="0" borderId="13" xfId="0" applyNumberFormat="1" applyFont="1" applyFill="1" applyBorder="1" applyAlignment="1" applyProtection="1">
      <alignment horizontal="center" vertical="center"/>
      <protection/>
    </xf>
    <xf numFmtId="220" fontId="3" fillId="0" borderId="11" xfId="0" applyNumberFormat="1" applyFont="1" applyFill="1" applyBorder="1" applyAlignment="1" applyProtection="1">
      <alignment horizontal="center" vertical="center"/>
      <protection/>
    </xf>
    <xf numFmtId="22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0" xfId="0" applyFont="1" applyFill="1" applyBorder="1" applyAlignment="1">
      <alignment horizontal="center" vertical="center"/>
    </xf>
    <xf numFmtId="22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4" fillId="32" borderId="42" xfId="0" applyFont="1" applyFill="1" applyBorder="1" applyAlignment="1">
      <alignment horizontal="center" vertical="center" wrapText="1"/>
    </xf>
    <xf numFmtId="49" fontId="4" fillId="32" borderId="61" xfId="0" applyNumberFormat="1" applyFont="1" applyFill="1" applyBorder="1" applyAlignment="1">
      <alignment horizontal="center" vertical="center" wrapText="1"/>
    </xf>
    <xf numFmtId="49" fontId="4" fillId="32" borderId="42" xfId="0" applyNumberFormat="1" applyFont="1" applyFill="1" applyBorder="1" applyAlignment="1">
      <alignment horizontal="center" vertical="center" wrapText="1"/>
    </xf>
    <xf numFmtId="0" fontId="4" fillId="32" borderId="43" xfId="0" applyNumberFormat="1" applyFont="1" applyFill="1" applyBorder="1" applyAlignment="1">
      <alignment horizontal="center" vertical="center" wrapText="1"/>
    </xf>
    <xf numFmtId="0" fontId="4" fillId="32" borderId="44" xfId="0" applyNumberFormat="1" applyFont="1" applyFill="1" applyBorder="1" applyAlignment="1">
      <alignment horizontal="center" vertical="center" wrapText="1"/>
    </xf>
    <xf numFmtId="0" fontId="4" fillId="32" borderId="45" xfId="0" applyNumberFormat="1" applyFont="1" applyFill="1" applyBorder="1" applyAlignment="1">
      <alignment horizontal="center" vertical="center" wrapText="1"/>
    </xf>
    <xf numFmtId="0" fontId="4" fillId="32" borderId="42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vertical="center" wrapText="1"/>
    </xf>
    <xf numFmtId="0" fontId="4" fillId="32" borderId="67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4" fillId="32" borderId="72" xfId="0" applyFont="1" applyFill="1" applyBorder="1" applyAlignment="1">
      <alignment horizontal="center" vertical="center" wrapText="1"/>
    </xf>
    <xf numFmtId="49" fontId="4" fillId="32" borderId="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3" fillId="0" borderId="39" xfId="0" applyNumberFormat="1" applyFont="1" applyFill="1" applyBorder="1" applyAlignment="1" applyProtection="1">
      <alignment horizontal="center" vertical="center" textRotation="90"/>
      <protection/>
    </xf>
    <xf numFmtId="0" fontId="4" fillId="32" borderId="85" xfId="0" applyFont="1" applyFill="1" applyBorder="1" applyAlignment="1">
      <alignment horizontal="center" wrapText="1"/>
    </xf>
    <xf numFmtId="0" fontId="32" fillId="32" borderId="85" xfId="0" applyFont="1" applyFill="1" applyBorder="1" applyAlignment="1">
      <alignment horizontal="center"/>
    </xf>
    <xf numFmtId="0" fontId="4" fillId="32" borderId="66" xfId="0" applyFont="1" applyFill="1" applyBorder="1" applyAlignment="1">
      <alignment horizontal="center" vertical="center" wrapText="1"/>
    </xf>
    <xf numFmtId="0" fontId="0" fillId="32" borderId="85" xfId="0" applyFill="1" applyBorder="1" applyAlignment="1">
      <alignment vertical="center" wrapText="1"/>
    </xf>
    <xf numFmtId="0" fontId="0" fillId="32" borderId="85" xfId="0" applyFill="1" applyBorder="1" applyAlignment="1">
      <alignment/>
    </xf>
    <xf numFmtId="0" fontId="0" fillId="32" borderId="65" xfId="0" applyFill="1" applyBorder="1" applyAlignment="1">
      <alignment/>
    </xf>
    <xf numFmtId="49" fontId="4" fillId="32" borderId="66" xfId="0" applyNumberFormat="1" applyFont="1" applyFill="1" applyBorder="1" applyAlignment="1">
      <alignment horizontal="center" vertical="center" wrapText="1"/>
    </xf>
    <xf numFmtId="0" fontId="32" fillId="32" borderId="85" xfId="0" applyFont="1" applyFill="1" applyBorder="1" applyAlignment="1">
      <alignment wrapText="1"/>
    </xf>
    <xf numFmtId="0" fontId="32" fillId="32" borderId="65" xfId="0" applyFont="1" applyFill="1" applyBorder="1" applyAlignment="1">
      <alignment wrapText="1"/>
    </xf>
    <xf numFmtId="0" fontId="4" fillId="32" borderId="86" xfId="0" applyFont="1" applyFill="1" applyBorder="1" applyAlignment="1">
      <alignment horizontal="center" wrapText="1"/>
    </xf>
    <xf numFmtId="0" fontId="4" fillId="32" borderId="87" xfId="0" applyFont="1" applyFill="1" applyBorder="1" applyAlignment="1">
      <alignment horizontal="center" wrapText="1"/>
    </xf>
    <xf numFmtId="0" fontId="1" fillId="32" borderId="85" xfId="0" applyFont="1" applyFill="1" applyBorder="1" applyAlignment="1">
      <alignment vertical="center" wrapText="1"/>
    </xf>
    <xf numFmtId="0" fontId="1" fillId="32" borderId="87" xfId="0" applyFont="1" applyFill="1" applyBorder="1" applyAlignment="1">
      <alignment vertical="center" wrapText="1"/>
    </xf>
    <xf numFmtId="0" fontId="0" fillId="32" borderId="87" xfId="0" applyFill="1" applyBorder="1" applyAlignment="1">
      <alignment/>
    </xf>
    <xf numFmtId="0" fontId="0" fillId="32" borderId="60" xfId="0" applyFill="1" applyBorder="1" applyAlignment="1">
      <alignment/>
    </xf>
    <xf numFmtId="0" fontId="4" fillId="32" borderId="85" xfId="0" applyFont="1" applyFill="1" applyBorder="1" applyAlignment="1">
      <alignment horizontal="center" vertical="center" wrapText="1"/>
    </xf>
    <xf numFmtId="0" fontId="4" fillId="32" borderId="65" xfId="0" applyFont="1" applyFill="1" applyBorder="1" applyAlignment="1">
      <alignment horizontal="center" vertical="center" wrapText="1"/>
    </xf>
    <xf numFmtId="220" fontId="3" fillId="0" borderId="12" xfId="0" applyNumberFormat="1" applyFont="1" applyFill="1" applyBorder="1" applyAlignment="1" applyProtection="1">
      <alignment horizontal="center" vertical="center"/>
      <protection/>
    </xf>
    <xf numFmtId="0" fontId="24" fillId="0" borderId="12" xfId="0" applyFont="1" applyFill="1" applyBorder="1" applyAlignment="1">
      <alignment horizontal="center" vertical="center"/>
    </xf>
    <xf numFmtId="220" fontId="3" fillId="0" borderId="18" xfId="0" applyNumberFormat="1" applyFont="1" applyFill="1" applyBorder="1" applyAlignment="1" applyProtection="1">
      <alignment horizontal="center" vertical="center"/>
      <protection/>
    </xf>
    <xf numFmtId="220" fontId="3" fillId="0" borderId="74" xfId="0" applyNumberFormat="1" applyFont="1" applyFill="1" applyBorder="1" applyAlignment="1" applyProtection="1">
      <alignment horizontal="center" vertical="center"/>
      <protection/>
    </xf>
    <xf numFmtId="220" fontId="3" fillId="0" borderId="15" xfId="0" applyNumberFormat="1" applyFont="1" applyFill="1" applyBorder="1" applyAlignment="1" applyProtection="1">
      <alignment horizontal="center" vertical="center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textRotation="90" wrapText="1"/>
    </xf>
    <xf numFmtId="220" fontId="4" fillId="0" borderId="50" xfId="0" applyNumberFormat="1" applyFont="1" applyFill="1" applyBorder="1" applyAlignment="1" applyProtection="1">
      <alignment horizontal="center" vertical="center"/>
      <protection/>
    </xf>
    <xf numFmtId="220" fontId="4" fillId="0" borderId="49" xfId="0" applyNumberFormat="1" applyFont="1" applyFill="1" applyBorder="1" applyAlignment="1" applyProtection="1">
      <alignment horizontal="center" vertical="center"/>
      <protection/>
    </xf>
    <xf numFmtId="0" fontId="24" fillId="0" borderId="49" xfId="0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220" fontId="2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32" borderId="66" xfId="0" applyFont="1" applyFill="1" applyBorder="1" applyAlignment="1">
      <alignment horizontal="center"/>
    </xf>
    <xf numFmtId="0" fontId="4" fillId="32" borderId="65" xfId="0" applyFont="1" applyFill="1" applyBorder="1" applyAlignment="1">
      <alignment horizontal="center"/>
    </xf>
    <xf numFmtId="220" fontId="3" fillId="0" borderId="12" xfId="0" applyNumberFormat="1" applyFont="1" applyFill="1" applyBorder="1" applyAlignment="1" applyProtection="1">
      <alignment horizontal="center" vertical="center" wrapText="1"/>
      <protection/>
    </xf>
    <xf numFmtId="220" fontId="3" fillId="0" borderId="83" xfId="0" applyNumberFormat="1" applyFont="1" applyFill="1" applyBorder="1" applyAlignment="1" applyProtection="1">
      <alignment horizontal="center" vertical="center" wrapText="1"/>
      <protection/>
    </xf>
    <xf numFmtId="0" fontId="24" fillId="0" borderId="83" xfId="0" applyFont="1" applyFill="1" applyBorder="1" applyAlignment="1">
      <alignment horizontal="center" vertical="center" wrapText="1"/>
    </xf>
    <xf numFmtId="0" fontId="4" fillId="32" borderId="73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 wrapText="1"/>
    </xf>
    <xf numFmtId="0" fontId="4" fillId="32" borderId="88" xfId="0" applyFont="1" applyFill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2"/>
  <sheetViews>
    <sheetView view="pageBreakPreview" zoomScale="75" zoomScaleNormal="75" zoomScaleSheetLayoutView="75" zoomScalePageLayoutView="0" workbookViewId="0" topLeftCell="A13">
      <selection activeCell="A4" sqref="A4:O4"/>
    </sheetView>
  </sheetViews>
  <sheetFormatPr defaultColWidth="3.25390625" defaultRowHeight="12.75"/>
  <cols>
    <col min="1" max="1" width="5.25390625" style="1" customWidth="1"/>
    <col min="2" max="2" width="7.875" style="1" customWidth="1"/>
    <col min="3" max="3" width="5.00390625" style="1" customWidth="1"/>
    <col min="4" max="4" width="5.25390625" style="1" customWidth="1"/>
    <col min="5" max="5" width="5.375" style="1" customWidth="1"/>
    <col min="6" max="6" width="5.625" style="1" bestFit="1" customWidth="1"/>
    <col min="7" max="7" width="6.875" style="1" customWidth="1"/>
    <col min="8" max="8" width="8.00390625" style="1" customWidth="1"/>
    <col min="9" max="9" width="8.25390625" style="1" customWidth="1"/>
    <col min="10" max="10" width="5.875" style="1" customWidth="1"/>
    <col min="11" max="12" width="5.375" style="1" customWidth="1"/>
    <col min="13" max="13" width="6.00390625" style="1" customWidth="1"/>
    <col min="14" max="14" width="6.875" style="1" customWidth="1"/>
    <col min="15" max="15" width="5.625" style="1" customWidth="1"/>
    <col min="16" max="16" width="5.75390625" style="1" customWidth="1"/>
    <col min="17" max="17" width="5.125" style="1" customWidth="1"/>
    <col min="18" max="18" width="4.875" style="1" customWidth="1"/>
    <col min="19" max="20" width="5.00390625" style="1" customWidth="1"/>
    <col min="21" max="21" width="5.375" style="1" customWidth="1"/>
    <col min="22" max="22" width="5.625" style="1" customWidth="1"/>
    <col min="23" max="23" width="5.125" style="1" customWidth="1"/>
    <col min="24" max="24" width="5.25390625" style="1" customWidth="1"/>
    <col min="25" max="25" width="5.875" style="1" customWidth="1"/>
    <col min="26" max="26" width="5.75390625" style="1" customWidth="1"/>
    <col min="27" max="29" width="4.875" style="1" customWidth="1"/>
    <col min="30" max="30" width="5.125" style="1" customWidth="1"/>
    <col min="31" max="31" width="6.25390625" style="1" customWidth="1"/>
    <col min="32" max="32" width="6.00390625" style="1" customWidth="1"/>
    <col min="33" max="33" width="5.75390625" style="1" customWidth="1"/>
    <col min="34" max="34" width="5.625" style="1" customWidth="1"/>
    <col min="35" max="35" width="5.875" style="1" customWidth="1"/>
    <col min="36" max="37" width="5.625" style="1" customWidth="1"/>
    <col min="38" max="38" width="4.875" style="1" customWidth="1"/>
    <col min="39" max="39" width="6.875" style="1" customWidth="1"/>
    <col min="40" max="40" width="6.125" style="1" customWidth="1"/>
    <col min="41" max="41" width="6.00390625" style="1" customWidth="1"/>
    <col min="42" max="42" width="4.125" style="1" customWidth="1"/>
    <col min="43" max="43" width="4.25390625" style="1" customWidth="1"/>
    <col min="44" max="44" width="4.125" style="1" customWidth="1"/>
    <col min="45" max="45" width="4.625" style="1" customWidth="1"/>
    <col min="46" max="46" width="4.75390625" style="1" customWidth="1"/>
    <col min="47" max="48" width="4.625" style="1" customWidth="1"/>
    <col min="49" max="49" width="4.125" style="1" customWidth="1"/>
    <col min="50" max="50" width="4.25390625" style="1" customWidth="1"/>
    <col min="51" max="51" width="4.375" style="1" bestFit="1" customWidth="1"/>
    <col min="52" max="52" width="4.25390625" style="1" customWidth="1"/>
    <col min="53" max="53" width="4.75390625" style="1" customWidth="1"/>
    <col min="54" max="54" width="4.25390625" style="1" bestFit="1" customWidth="1"/>
    <col min="55" max="16384" width="3.25390625" style="1" customWidth="1"/>
  </cols>
  <sheetData>
    <row r="1" spans="1:54" s="20" customFormat="1" ht="25.5" customHeight="1">
      <c r="A1" s="379" t="s">
        <v>67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80" t="s">
        <v>17</v>
      </c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1"/>
      <c r="AP1" s="381"/>
      <c r="AQ1" s="381"/>
      <c r="AR1" s="381"/>
      <c r="AS1" s="381"/>
      <c r="AT1" s="381"/>
      <c r="AU1" s="381"/>
      <c r="AV1" s="381"/>
      <c r="AW1" s="381"/>
      <c r="AX1" s="381"/>
      <c r="AY1" s="381"/>
      <c r="AZ1" s="381"/>
      <c r="BA1" s="381"/>
      <c r="BB1" s="381"/>
    </row>
    <row r="2" spans="1:54" s="20" customFormat="1" ht="24" customHeight="1">
      <c r="A2" s="379" t="s">
        <v>68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381"/>
      <c r="AP2" s="381"/>
      <c r="AQ2" s="381"/>
      <c r="AR2" s="381"/>
      <c r="AS2" s="381"/>
      <c r="AT2" s="381"/>
      <c r="AU2" s="381"/>
      <c r="AV2" s="381"/>
      <c r="AW2" s="381"/>
      <c r="AX2" s="381"/>
      <c r="AY2" s="381"/>
      <c r="AZ2" s="381"/>
      <c r="BA2" s="381"/>
      <c r="BB2" s="381"/>
    </row>
    <row r="3" spans="1:54" s="20" customFormat="1" ht="30.75">
      <c r="A3" s="379" t="s">
        <v>144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82" t="s">
        <v>0</v>
      </c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  <c r="AC3" s="382"/>
      <c r="AD3" s="382"/>
      <c r="AE3" s="382"/>
      <c r="AF3" s="382"/>
      <c r="AG3" s="382"/>
      <c r="AH3" s="382"/>
      <c r="AI3" s="382"/>
      <c r="AJ3" s="382"/>
      <c r="AK3" s="382"/>
      <c r="AL3" s="382"/>
      <c r="AM3" s="382"/>
      <c r="AN3" s="382"/>
      <c r="AO3" s="381"/>
      <c r="AP3" s="381"/>
      <c r="AQ3" s="381"/>
      <c r="AR3" s="381"/>
      <c r="AS3" s="381"/>
      <c r="AT3" s="381"/>
      <c r="AU3" s="381"/>
      <c r="AV3" s="381"/>
      <c r="AW3" s="381"/>
      <c r="AX3" s="381"/>
      <c r="AY3" s="381"/>
      <c r="AZ3" s="381"/>
      <c r="BA3" s="381"/>
      <c r="BB3" s="381"/>
    </row>
    <row r="4" spans="1:54" s="20" customFormat="1" ht="27.75">
      <c r="A4" s="383" t="s">
        <v>150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384" t="s">
        <v>133</v>
      </c>
      <c r="AO4" s="385"/>
      <c r="AP4" s="385"/>
      <c r="AQ4" s="385"/>
      <c r="AR4" s="385"/>
      <c r="AS4" s="385"/>
      <c r="AT4" s="385"/>
      <c r="AU4" s="385"/>
      <c r="AV4" s="385"/>
      <c r="AW4" s="385"/>
      <c r="AX4" s="385"/>
      <c r="AY4" s="385"/>
      <c r="AZ4" s="385"/>
      <c r="BA4" s="385"/>
      <c r="BB4" s="385"/>
    </row>
    <row r="5" spans="1:54" s="20" customFormat="1" ht="27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385"/>
      <c r="AO5" s="385"/>
      <c r="AP5" s="385"/>
      <c r="AQ5" s="385"/>
      <c r="AR5" s="385"/>
      <c r="AS5" s="385"/>
      <c r="AT5" s="385"/>
      <c r="AU5" s="385"/>
      <c r="AV5" s="385"/>
      <c r="AW5" s="385"/>
      <c r="AX5" s="385"/>
      <c r="AY5" s="385"/>
      <c r="AZ5" s="385"/>
      <c r="BA5" s="385"/>
      <c r="BB5" s="385"/>
    </row>
    <row r="6" spans="1:54" s="25" customFormat="1" ht="25.5" customHeight="1">
      <c r="A6" s="379" t="s">
        <v>69</v>
      </c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386"/>
      <c r="AO6" s="386"/>
      <c r="AP6" s="386"/>
      <c r="AQ6" s="386"/>
      <c r="AR6" s="386"/>
      <c r="AS6" s="386"/>
      <c r="AT6" s="386"/>
      <c r="AU6" s="386"/>
      <c r="AV6" s="386"/>
      <c r="AW6" s="386"/>
      <c r="AX6" s="386"/>
      <c r="AY6" s="386"/>
      <c r="AZ6" s="386"/>
      <c r="BA6" s="386"/>
      <c r="BB6" s="386"/>
    </row>
    <row r="7" spans="1:54" s="25" customFormat="1" ht="27" customHeight="1">
      <c r="A7" s="379" t="s">
        <v>143</v>
      </c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64" t="s">
        <v>18</v>
      </c>
      <c r="Q7" s="365"/>
      <c r="R7" s="365"/>
      <c r="S7" s="365"/>
      <c r="T7" s="365"/>
      <c r="U7" s="365"/>
      <c r="V7" s="365"/>
      <c r="W7" s="365"/>
      <c r="X7" s="365"/>
      <c r="Y7" s="365"/>
      <c r="Z7" s="365"/>
      <c r="AA7" s="365"/>
      <c r="AB7" s="365"/>
      <c r="AC7" s="365"/>
      <c r="AD7" s="365"/>
      <c r="AE7" s="365"/>
      <c r="AF7" s="365"/>
      <c r="AG7" s="365"/>
      <c r="AH7" s="365"/>
      <c r="AI7" s="365"/>
      <c r="AJ7" s="365"/>
      <c r="AK7" s="365"/>
      <c r="AL7" s="365"/>
      <c r="AM7" s="365"/>
      <c r="AN7" s="386"/>
      <c r="AO7" s="386"/>
      <c r="AP7" s="386"/>
      <c r="AQ7" s="386"/>
      <c r="AR7" s="386"/>
      <c r="AS7" s="386"/>
      <c r="AT7" s="386"/>
      <c r="AU7" s="386"/>
      <c r="AV7" s="386"/>
      <c r="AW7" s="386"/>
      <c r="AX7" s="386"/>
      <c r="AY7" s="386"/>
      <c r="AZ7" s="386"/>
      <c r="BA7" s="386"/>
      <c r="BB7" s="386"/>
    </row>
    <row r="8" spans="16:54" s="25" customFormat="1" ht="25.5">
      <c r="P8" s="370" t="s">
        <v>139</v>
      </c>
      <c r="Q8" s="371"/>
      <c r="R8" s="371"/>
      <c r="S8" s="371"/>
      <c r="T8" s="371"/>
      <c r="U8" s="371"/>
      <c r="V8" s="371"/>
      <c r="W8" s="371"/>
      <c r="X8" s="371"/>
      <c r="Y8" s="371"/>
      <c r="Z8" s="371"/>
      <c r="AA8" s="371"/>
      <c r="AB8" s="372"/>
      <c r="AC8" s="372"/>
      <c r="AD8" s="373"/>
      <c r="AE8" s="373"/>
      <c r="AF8" s="373"/>
      <c r="AG8" s="373"/>
      <c r="AH8" s="373"/>
      <c r="AI8" s="373"/>
      <c r="AJ8" s="373"/>
      <c r="AK8" s="373"/>
      <c r="AL8" s="373"/>
      <c r="AM8" s="23"/>
      <c r="AN8" s="366" t="s">
        <v>54</v>
      </c>
      <c r="AO8" s="367"/>
      <c r="AP8" s="367"/>
      <c r="AQ8" s="367"/>
      <c r="AR8" s="367"/>
      <c r="AS8" s="367"/>
      <c r="AT8" s="367"/>
      <c r="AU8" s="367"/>
      <c r="AV8" s="367"/>
      <c r="AW8" s="367"/>
      <c r="AX8" s="367"/>
      <c r="AY8" s="367"/>
      <c r="AZ8" s="367"/>
      <c r="BA8" s="367"/>
      <c r="BB8" s="367"/>
    </row>
    <row r="9" spans="16:54" s="25" customFormat="1" ht="25.5" customHeight="1">
      <c r="P9" s="368" t="s">
        <v>140</v>
      </c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369"/>
      <c r="AF9" s="369"/>
      <c r="AG9" s="369"/>
      <c r="AH9" s="369"/>
      <c r="AI9" s="369"/>
      <c r="AJ9" s="369"/>
      <c r="AK9" s="369"/>
      <c r="AL9" s="255"/>
      <c r="AM9" s="255"/>
      <c r="AN9" s="390" t="s">
        <v>132</v>
      </c>
      <c r="AO9" s="390"/>
      <c r="AP9" s="390"/>
      <c r="AQ9" s="390"/>
      <c r="AR9" s="390"/>
      <c r="AS9" s="390"/>
      <c r="AT9" s="390"/>
      <c r="AU9" s="390"/>
      <c r="AV9" s="390"/>
      <c r="AW9" s="390"/>
      <c r="AX9" s="390"/>
      <c r="AY9" s="390"/>
      <c r="AZ9" s="390"/>
      <c r="BA9" s="390"/>
      <c r="BB9" s="390"/>
    </row>
    <row r="10" spans="16:54" s="25" customFormat="1" ht="23.25" customHeight="1">
      <c r="P10" s="368" t="s">
        <v>141</v>
      </c>
      <c r="Q10" s="369"/>
      <c r="R10" s="369"/>
      <c r="S10" s="369"/>
      <c r="T10" s="369"/>
      <c r="U10" s="369"/>
      <c r="V10" s="369"/>
      <c r="W10" s="369"/>
      <c r="X10" s="369"/>
      <c r="Y10" s="369"/>
      <c r="Z10" s="369"/>
      <c r="AA10" s="369"/>
      <c r="AB10" s="369"/>
      <c r="AC10" s="369"/>
      <c r="AD10" s="369"/>
      <c r="AE10" s="369"/>
      <c r="AF10" s="369"/>
      <c r="AG10" s="369"/>
      <c r="AH10" s="369"/>
      <c r="AI10" s="369"/>
      <c r="AJ10" s="369"/>
      <c r="AK10" s="255"/>
      <c r="AL10" s="255"/>
      <c r="AM10" s="255"/>
      <c r="AN10" s="391"/>
      <c r="AO10" s="391"/>
      <c r="AP10" s="391"/>
      <c r="AQ10" s="391"/>
      <c r="AR10" s="391"/>
      <c r="AS10" s="391"/>
      <c r="AT10" s="391"/>
      <c r="AU10" s="391"/>
      <c r="AV10" s="391"/>
      <c r="AW10" s="391"/>
      <c r="AX10" s="391"/>
      <c r="AY10" s="391"/>
      <c r="AZ10" s="391"/>
      <c r="BA10" s="391"/>
      <c r="BB10" s="391"/>
    </row>
    <row r="11" spans="16:54" s="25" customFormat="1" ht="21.75" customHeight="1">
      <c r="P11" s="388" t="s">
        <v>142</v>
      </c>
      <c r="Q11" s="371"/>
      <c r="R11" s="371"/>
      <c r="S11" s="371"/>
      <c r="T11" s="371"/>
      <c r="U11" s="371"/>
      <c r="V11" s="371"/>
      <c r="W11" s="371"/>
      <c r="X11" s="371"/>
      <c r="Y11" s="371"/>
      <c r="Z11" s="371"/>
      <c r="AA11" s="371"/>
      <c r="AB11" s="371"/>
      <c r="AC11" s="371"/>
      <c r="AD11" s="371"/>
      <c r="AE11" s="371"/>
      <c r="AF11" s="371"/>
      <c r="AG11" s="371"/>
      <c r="AH11" s="371"/>
      <c r="AI11" s="371"/>
      <c r="AJ11" s="371"/>
      <c r="AK11" s="371"/>
      <c r="AL11" s="389"/>
      <c r="AM11" s="389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</row>
    <row r="12" spans="14:54" s="25" customFormat="1" ht="21.75" customHeight="1">
      <c r="N12" s="28"/>
      <c r="O12" s="28"/>
      <c r="P12" s="387"/>
      <c r="Q12" s="387"/>
      <c r="R12" s="387"/>
      <c r="S12" s="387"/>
      <c r="T12" s="387"/>
      <c r="U12" s="387"/>
      <c r="V12" s="387"/>
      <c r="W12" s="387"/>
      <c r="X12" s="387"/>
      <c r="Y12" s="387"/>
      <c r="Z12" s="387"/>
      <c r="AA12" s="387"/>
      <c r="AB12" s="387"/>
      <c r="AC12" s="387"/>
      <c r="AD12" s="387"/>
      <c r="AE12" s="387"/>
      <c r="AF12" s="387"/>
      <c r="AG12" s="387"/>
      <c r="AH12" s="387"/>
      <c r="AI12" s="387"/>
      <c r="AJ12" s="387"/>
      <c r="AK12" s="387"/>
      <c r="AL12" s="387"/>
      <c r="AM12" s="387"/>
      <c r="AN12" s="29"/>
      <c r="AO12" s="30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</row>
    <row r="13" spans="16:54" s="25" customFormat="1" ht="21.75" customHeight="1">
      <c r="P13" s="374" t="s">
        <v>109</v>
      </c>
      <c r="Q13" s="375"/>
      <c r="R13" s="375"/>
      <c r="S13" s="375"/>
      <c r="T13" s="375"/>
      <c r="U13" s="375"/>
      <c r="V13" s="375"/>
      <c r="W13" s="375"/>
      <c r="X13" s="375"/>
      <c r="Y13" s="375"/>
      <c r="Z13" s="375"/>
      <c r="AA13" s="375"/>
      <c r="AB13" s="375"/>
      <c r="AC13" s="375"/>
      <c r="AD13" s="375"/>
      <c r="AE13" s="375"/>
      <c r="AF13" s="375"/>
      <c r="AG13" s="375"/>
      <c r="AH13" s="375"/>
      <c r="AI13" s="375"/>
      <c r="AJ13" s="375"/>
      <c r="AK13" s="375"/>
      <c r="AL13" s="375"/>
      <c r="AM13" s="375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</row>
    <row r="14" spans="41:54" s="25" customFormat="1" ht="18.75"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</row>
    <row r="15" spans="1:54" s="20" customFormat="1" ht="26.25" thickBot="1">
      <c r="A15" s="376" t="s">
        <v>64</v>
      </c>
      <c r="B15" s="376"/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376"/>
      <c r="N15" s="376"/>
      <c r="O15" s="376"/>
      <c r="P15" s="376"/>
      <c r="Q15" s="376"/>
      <c r="R15" s="376"/>
      <c r="S15" s="376"/>
      <c r="T15" s="376"/>
      <c r="U15" s="376"/>
      <c r="V15" s="376"/>
      <c r="W15" s="376"/>
      <c r="X15" s="376"/>
      <c r="Y15" s="376"/>
      <c r="Z15" s="376"/>
      <c r="AA15" s="376"/>
      <c r="AB15" s="376"/>
      <c r="AC15" s="376"/>
      <c r="AD15" s="376"/>
      <c r="AE15" s="376"/>
      <c r="AF15" s="376"/>
      <c r="AG15" s="376"/>
      <c r="AH15" s="376"/>
      <c r="AI15" s="376"/>
      <c r="AJ15" s="376"/>
      <c r="AK15" s="376"/>
      <c r="AL15" s="376"/>
      <c r="AM15" s="376"/>
      <c r="AN15" s="376"/>
      <c r="AO15" s="376"/>
      <c r="AP15" s="376"/>
      <c r="AQ15" s="376"/>
      <c r="AR15" s="376"/>
      <c r="AS15" s="376"/>
      <c r="AT15" s="376"/>
      <c r="AU15" s="376"/>
      <c r="AV15" s="376"/>
      <c r="AW15" s="376"/>
      <c r="AX15" s="376"/>
      <c r="AY15" s="376"/>
      <c r="AZ15" s="376"/>
      <c r="BA15" s="376"/>
      <c r="BB15" s="376"/>
    </row>
    <row r="16" spans="1:54" s="20" customFormat="1" ht="15.75" customHeight="1" thickBot="1">
      <c r="A16" s="392" t="s">
        <v>1</v>
      </c>
      <c r="B16" s="396" t="s">
        <v>2</v>
      </c>
      <c r="C16" s="397"/>
      <c r="D16" s="397"/>
      <c r="E16" s="398"/>
      <c r="F16" s="397" t="s">
        <v>3</v>
      </c>
      <c r="G16" s="397"/>
      <c r="H16" s="397"/>
      <c r="I16" s="397"/>
      <c r="J16" s="394" t="s">
        <v>4</v>
      </c>
      <c r="K16" s="378"/>
      <c r="L16" s="378"/>
      <c r="M16" s="395"/>
      <c r="N16" s="377" t="s">
        <v>5</v>
      </c>
      <c r="O16" s="378"/>
      <c r="P16" s="378"/>
      <c r="Q16" s="378"/>
      <c r="R16" s="378"/>
      <c r="S16" s="394" t="s">
        <v>6</v>
      </c>
      <c r="T16" s="377"/>
      <c r="U16" s="377"/>
      <c r="V16" s="377"/>
      <c r="W16" s="395"/>
      <c r="X16" s="377" t="s">
        <v>7</v>
      </c>
      <c r="Y16" s="378"/>
      <c r="Z16" s="378"/>
      <c r="AA16" s="378"/>
      <c r="AB16" s="396" t="s">
        <v>8</v>
      </c>
      <c r="AC16" s="397"/>
      <c r="AD16" s="397"/>
      <c r="AE16" s="398"/>
      <c r="AF16" s="397" t="s">
        <v>9</v>
      </c>
      <c r="AG16" s="397"/>
      <c r="AH16" s="397"/>
      <c r="AI16" s="397"/>
      <c r="AJ16" s="394" t="s">
        <v>10</v>
      </c>
      <c r="AK16" s="377"/>
      <c r="AL16" s="377"/>
      <c r="AM16" s="377"/>
      <c r="AN16" s="395"/>
      <c r="AO16" s="377" t="s">
        <v>11</v>
      </c>
      <c r="AP16" s="378"/>
      <c r="AQ16" s="378"/>
      <c r="AR16" s="378"/>
      <c r="AS16" s="489" t="s">
        <v>16</v>
      </c>
      <c r="AT16" s="490"/>
      <c r="AU16" s="490"/>
      <c r="AV16" s="491"/>
      <c r="AW16" s="489" t="s">
        <v>12</v>
      </c>
      <c r="AX16" s="492"/>
      <c r="AY16" s="492"/>
      <c r="AZ16" s="492"/>
      <c r="BA16" s="493"/>
      <c r="BB16" s="58"/>
    </row>
    <row r="17" spans="1:54" s="20" customFormat="1" ht="16.5" thickBot="1">
      <c r="A17" s="393"/>
      <c r="B17" s="256">
        <v>1</v>
      </c>
      <c r="C17" s="257">
        <v>2</v>
      </c>
      <c r="D17" s="257">
        <v>3</v>
      </c>
      <c r="E17" s="258">
        <v>4</v>
      </c>
      <c r="F17" s="259">
        <v>5</v>
      </c>
      <c r="G17" s="257">
        <v>6</v>
      </c>
      <c r="H17" s="257">
        <v>7</v>
      </c>
      <c r="I17" s="261">
        <v>8</v>
      </c>
      <c r="J17" s="256">
        <v>9</v>
      </c>
      <c r="K17" s="257">
        <v>10</v>
      </c>
      <c r="L17" s="257">
        <v>11</v>
      </c>
      <c r="M17" s="258">
        <v>12</v>
      </c>
      <c r="N17" s="259">
        <v>13</v>
      </c>
      <c r="O17" s="257">
        <v>14</v>
      </c>
      <c r="P17" s="257">
        <v>15</v>
      </c>
      <c r="Q17" s="257">
        <v>16</v>
      </c>
      <c r="R17" s="260">
        <v>17</v>
      </c>
      <c r="S17" s="256">
        <v>18</v>
      </c>
      <c r="T17" s="257">
        <v>19</v>
      </c>
      <c r="U17" s="257">
        <v>20</v>
      </c>
      <c r="V17" s="257">
        <v>21</v>
      </c>
      <c r="W17" s="258">
        <v>22</v>
      </c>
      <c r="X17" s="259">
        <v>23</v>
      </c>
      <c r="Y17" s="257">
        <v>24</v>
      </c>
      <c r="Z17" s="257">
        <v>25</v>
      </c>
      <c r="AA17" s="260">
        <v>26</v>
      </c>
      <c r="AB17" s="256">
        <v>27</v>
      </c>
      <c r="AC17" s="257">
        <v>28</v>
      </c>
      <c r="AD17" s="257">
        <v>29</v>
      </c>
      <c r="AE17" s="258">
        <v>30</v>
      </c>
      <c r="AF17" s="259">
        <v>31</v>
      </c>
      <c r="AG17" s="257">
        <v>32</v>
      </c>
      <c r="AH17" s="257">
        <v>33</v>
      </c>
      <c r="AI17" s="260">
        <v>34</v>
      </c>
      <c r="AJ17" s="256">
        <v>35</v>
      </c>
      <c r="AK17" s="257">
        <v>36</v>
      </c>
      <c r="AL17" s="257">
        <v>37</v>
      </c>
      <c r="AM17" s="257">
        <v>38</v>
      </c>
      <c r="AN17" s="258">
        <v>39</v>
      </c>
      <c r="AO17" s="259">
        <v>40</v>
      </c>
      <c r="AP17" s="257">
        <v>41</v>
      </c>
      <c r="AQ17" s="257">
        <v>42</v>
      </c>
      <c r="AR17" s="258">
        <v>43</v>
      </c>
      <c r="AS17" s="227">
        <v>44</v>
      </c>
      <c r="AT17" s="228">
        <v>45</v>
      </c>
      <c r="AU17" s="228">
        <v>46</v>
      </c>
      <c r="AV17" s="56">
        <v>47</v>
      </c>
      <c r="AW17" s="229">
        <v>48</v>
      </c>
      <c r="AX17" s="229">
        <v>49</v>
      </c>
      <c r="AY17" s="228">
        <v>50</v>
      </c>
      <c r="AZ17" s="228">
        <v>51</v>
      </c>
      <c r="BA17" s="56">
        <v>52</v>
      </c>
      <c r="BB17" s="58"/>
    </row>
    <row r="18" spans="1:54" s="20" customFormat="1" ht="18.75">
      <c r="A18" s="243">
        <v>1</v>
      </c>
      <c r="B18" s="230" t="s">
        <v>70</v>
      </c>
      <c r="C18" s="231" t="s">
        <v>70</v>
      </c>
      <c r="D18" s="231" t="s">
        <v>70</v>
      </c>
      <c r="E18" s="232" t="s">
        <v>70</v>
      </c>
      <c r="F18" s="233" t="s">
        <v>70</v>
      </c>
      <c r="G18" s="231" t="s">
        <v>70</v>
      </c>
      <c r="H18" s="231" t="s">
        <v>70</v>
      </c>
      <c r="I18" s="244" t="s">
        <v>70</v>
      </c>
      <c r="J18" s="230" t="s">
        <v>70</v>
      </c>
      <c r="K18" s="231" t="s">
        <v>70</v>
      </c>
      <c r="L18" s="231" t="s">
        <v>70</v>
      </c>
      <c r="M18" s="232" t="s">
        <v>70</v>
      </c>
      <c r="N18" s="245" t="s">
        <v>70</v>
      </c>
      <c r="O18" s="231" t="s">
        <v>70</v>
      </c>
      <c r="P18" s="231" t="s">
        <v>70</v>
      </c>
      <c r="Q18" s="231" t="s">
        <v>71</v>
      </c>
      <c r="R18" s="244" t="s">
        <v>72</v>
      </c>
      <c r="S18" s="230" t="s">
        <v>73</v>
      </c>
      <c r="T18" s="231" t="s">
        <v>70</v>
      </c>
      <c r="U18" s="231" t="s">
        <v>70</v>
      </c>
      <c r="V18" s="231" t="s">
        <v>70</v>
      </c>
      <c r="W18" s="232" t="s">
        <v>70</v>
      </c>
      <c r="X18" s="233" t="s">
        <v>70</v>
      </c>
      <c r="Y18" s="231" t="s">
        <v>70</v>
      </c>
      <c r="Z18" s="231" t="s">
        <v>70</v>
      </c>
      <c r="AA18" s="244" t="s">
        <v>70</v>
      </c>
      <c r="AB18" s="230" t="s">
        <v>70</v>
      </c>
      <c r="AC18" s="231" t="s">
        <v>73</v>
      </c>
      <c r="AD18" s="231" t="s">
        <v>73</v>
      </c>
      <c r="AE18" s="232" t="s">
        <v>73</v>
      </c>
      <c r="AF18" s="233" t="s">
        <v>73</v>
      </c>
      <c r="AG18" s="231" t="s">
        <v>70</v>
      </c>
      <c r="AH18" s="231" t="s">
        <v>70</v>
      </c>
      <c r="AI18" s="244" t="s">
        <v>70</v>
      </c>
      <c r="AJ18" s="230" t="s">
        <v>70</v>
      </c>
      <c r="AK18" s="231" t="s">
        <v>70</v>
      </c>
      <c r="AL18" s="231" t="s">
        <v>70</v>
      </c>
      <c r="AM18" s="231" t="s">
        <v>70</v>
      </c>
      <c r="AN18" s="232" t="s">
        <v>70</v>
      </c>
      <c r="AO18" s="233" t="s">
        <v>70</v>
      </c>
      <c r="AP18" s="231" t="s">
        <v>13</v>
      </c>
      <c r="AQ18" s="231" t="s">
        <v>13</v>
      </c>
      <c r="AR18" s="244" t="s">
        <v>72</v>
      </c>
      <c r="AS18" s="230" t="s">
        <v>57</v>
      </c>
      <c r="AT18" s="231" t="s">
        <v>57</v>
      </c>
      <c r="AU18" s="231" t="s">
        <v>57</v>
      </c>
      <c r="AV18" s="232" t="s">
        <v>57</v>
      </c>
      <c r="AW18" s="233" t="s">
        <v>57</v>
      </c>
      <c r="AX18" s="233" t="s">
        <v>57</v>
      </c>
      <c r="AY18" s="231" t="s">
        <v>57</v>
      </c>
      <c r="AZ18" s="231" t="s">
        <v>57</v>
      </c>
      <c r="BA18" s="232" t="s">
        <v>57</v>
      </c>
      <c r="BB18" s="59"/>
    </row>
    <row r="19" spans="1:54" s="20" customFormat="1" ht="18.75">
      <c r="A19" s="246">
        <v>2</v>
      </c>
      <c r="B19" s="234" t="s">
        <v>70</v>
      </c>
      <c r="C19" s="235" t="s">
        <v>70</v>
      </c>
      <c r="D19" s="235" t="s">
        <v>70</v>
      </c>
      <c r="E19" s="236" t="s">
        <v>70</v>
      </c>
      <c r="F19" s="237" t="s">
        <v>70</v>
      </c>
      <c r="G19" s="235" t="s">
        <v>70</v>
      </c>
      <c r="H19" s="235" t="s">
        <v>70</v>
      </c>
      <c r="I19" s="247" t="s">
        <v>70</v>
      </c>
      <c r="J19" s="234" t="s">
        <v>70</v>
      </c>
      <c r="K19" s="235" t="s">
        <v>70</v>
      </c>
      <c r="L19" s="235" t="s">
        <v>70</v>
      </c>
      <c r="M19" s="236" t="s">
        <v>70</v>
      </c>
      <c r="N19" s="248" t="s">
        <v>70</v>
      </c>
      <c r="O19" s="235" t="s">
        <v>70</v>
      </c>
      <c r="P19" s="235" t="s">
        <v>70</v>
      </c>
      <c r="Q19" s="235" t="s">
        <v>71</v>
      </c>
      <c r="R19" s="247" t="s">
        <v>72</v>
      </c>
      <c r="S19" s="234" t="s">
        <v>73</v>
      </c>
      <c r="T19" s="235" t="s">
        <v>70</v>
      </c>
      <c r="U19" s="235" t="s">
        <v>70</v>
      </c>
      <c r="V19" s="235" t="s">
        <v>70</v>
      </c>
      <c r="W19" s="236" t="s">
        <v>70</v>
      </c>
      <c r="X19" s="237" t="s">
        <v>70</v>
      </c>
      <c r="Y19" s="235" t="s">
        <v>70</v>
      </c>
      <c r="Z19" s="235" t="s">
        <v>70</v>
      </c>
      <c r="AA19" s="247" t="s">
        <v>70</v>
      </c>
      <c r="AB19" s="234" t="s">
        <v>70</v>
      </c>
      <c r="AC19" s="235" t="s">
        <v>73</v>
      </c>
      <c r="AD19" s="235" t="s">
        <v>73</v>
      </c>
      <c r="AE19" s="236" t="s">
        <v>73</v>
      </c>
      <c r="AF19" s="237" t="s">
        <v>73</v>
      </c>
      <c r="AG19" s="235" t="s">
        <v>70</v>
      </c>
      <c r="AH19" s="235" t="s">
        <v>70</v>
      </c>
      <c r="AI19" s="247" t="s">
        <v>70</v>
      </c>
      <c r="AJ19" s="234" t="s">
        <v>70</v>
      </c>
      <c r="AK19" s="235" t="s">
        <v>70</v>
      </c>
      <c r="AL19" s="235" t="s">
        <v>70</v>
      </c>
      <c r="AM19" s="235" t="s">
        <v>70</v>
      </c>
      <c r="AN19" s="236" t="s">
        <v>70</v>
      </c>
      <c r="AO19" s="237" t="s">
        <v>70</v>
      </c>
      <c r="AP19" s="235" t="s">
        <v>13</v>
      </c>
      <c r="AQ19" s="235" t="s">
        <v>13</v>
      </c>
      <c r="AR19" s="247" t="s">
        <v>72</v>
      </c>
      <c r="AS19" s="234" t="s">
        <v>57</v>
      </c>
      <c r="AT19" s="235" t="s">
        <v>57</v>
      </c>
      <c r="AU19" s="235" t="s">
        <v>57</v>
      </c>
      <c r="AV19" s="236" t="s">
        <v>57</v>
      </c>
      <c r="AW19" s="237" t="s">
        <v>57</v>
      </c>
      <c r="AX19" s="237" t="s">
        <v>57</v>
      </c>
      <c r="AY19" s="235" t="s">
        <v>57</v>
      </c>
      <c r="AZ19" s="235" t="s">
        <v>57</v>
      </c>
      <c r="BA19" s="236" t="s">
        <v>57</v>
      </c>
      <c r="BB19" s="59"/>
    </row>
    <row r="20" spans="1:55" s="20" customFormat="1" ht="18.75">
      <c r="A20" s="246">
        <v>3</v>
      </c>
      <c r="B20" s="234" t="s">
        <v>74</v>
      </c>
      <c r="C20" s="235" t="s">
        <v>74</v>
      </c>
      <c r="D20" s="235" t="s">
        <v>74</v>
      </c>
      <c r="E20" s="236" t="s">
        <v>74</v>
      </c>
      <c r="F20" s="237" t="s">
        <v>74</v>
      </c>
      <c r="G20" s="235" t="s">
        <v>74</v>
      </c>
      <c r="H20" s="235" t="s">
        <v>74</v>
      </c>
      <c r="I20" s="247" t="s">
        <v>74</v>
      </c>
      <c r="J20" s="234" t="s">
        <v>74</v>
      </c>
      <c r="K20" s="235" t="s">
        <v>74</v>
      </c>
      <c r="L20" s="235" t="s">
        <v>74</v>
      </c>
      <c r="M20" s="236" t="s">
        <v>74</v>
      </c>
      <c r="N20" s="248" t="s">
        <v>74</v>
      </c>
      <c r="O20" s="235" t="s">
        <v>74</v>
      </c>
      <c r="P20" s="235" t="s">
        <v>74</v>
      </c>
      <c r="Q20" s="235" t="s">
        <v>73</v>
      </c>
      <c r="R20" s="247" t="s">
        <v>72</v>
      </c>
      <c r="S20" s="234" t="s">
        <v>74</v>
      </c>
      <c r="T20" s="235" t="s">
        <v>74</v>
      </c>
      <c r="U20" s="235" t="s">
        <v>74</v>
      </c>
      <c r="V20" s="235" t="s">
        <v>74</v>
      </c>
      <c r="W20" s="236" t="s">
        <v>74</v>
      </c>
      <c r="X20" s="237" t="s">
        <v>74</v>
      </c>
      <c r="Y20" s="235" t="s">
        <v>74</v>
      </c>
      <c r="Z20" s="235" t="s">
        <v>74</v>
      </c>
      <c r="AA20" s="247" t="s">
        <v>74</v>
      </c>
      <c r="AB20" s="234" t="s">
        <v>74</v>
      </c>
      <c r="AC20" s="235" t="s">
        <v>74</v>
      </c>
      <c r="AD20" s="235" t="s">
        <v>74</v>
      </c>
      <c r="AE20" s="236" t="s">
        <v>74</v>
      </c>
      <c r="AF20" s="237" t="s">
        <v>74</v>
      </c>
      <c r="AG20" s="235" t="s">
        <v>74</v>
      </c>
      <c r="AH20" s="235" t="s">
        <v>74</v>
      </c>
      <c r="AI20" s="247" t="s">
        <v>74</v>
      </c>
      <c r="AJ20" s="234" t="s">
        <v>74</v>
      </c>
      <c r="AK20" s="235" t="s">
        <v>74</v>
      </c>
      <c r="AL20" s="235" t="s">
        <v>74</v>
      </c>
      <c r="AM20" s="235" t="s">
        <v>74</v>
      </c>
      <c r="AN20" s="236" t="s">
        <v>74</v>
      </c>
      <c r="AO20" s="237" t="s">
        <v>74</v>
      </c>
      <c r="AP20" s="235" t="s">
        <v>73</v>
      </c>
      <c r="AQ20" s="235" t="s">
        <v>73</v>
      </c>
      <c r="AR20" s="247" t="s">
        <v>72</v>
      </c>
      <c r="AS20" s="234" t="s">
        <v>57</v>
      </c>
      <c r="AT20" s="235" t="s">
        <v>57</v>
      </c>
      <c r="AU20" s="235" t="s">
        <v>57</v>
      </c>
      <c r="AV20" s="236" t="s">
        <v>57</v>
      </c>
      <c r="AW20" s="237" t="s">
        <v>57</v>
      </c>
      <c r="AX20" s="237" t="s">
        <v>57</v>
      </c>
      <c r="AY20" s="235" t="s">
        <v>57</v>
      </c>
      <c r="AZ20" s="235" t="s">
        <v>57</v>
      </c>
      <c r="BA20" s="236" t="s">
        <v>57</v>
      </c>
      <c r="BB20" s="59"/>
      <c r="BC20" s="57"/>
    </row>
    <row r="21" spans="1:55" s="20" customFormat="1" ht="27" customHeight="1" thickBot="1">
      <c r="A21" s="249">
        <v>4</v>
      </c>
      <c r="B21" s="250" t="s">
        <v>73</v>
      </c>
      <c r="C21" s="251" t="s">
        <v>73</v>
      </c>
      <c r="D21" s="251" t="s">
        <v>73</v>
      </c>
      <c r="E21" s="252" t="s">
        <v>73</v>
      </c>
      <c r="F21" s="253" t="s">
        <v>73</v>
      </c>
      <c r="G21" s="251" t="s">
        <v>73</v>
      </c>
      <c r="H21" s="251" t="s">
        <v>73</v>
      </c>
      <c r="I21" s="254" t="s">
        <v>73</v>
      </c>
      <c r="J21" s="250" t="s">
        <v>73</v>
      </c>
      <c r="K21" s="251" t="s">
        <v>73</v>
      </c>
      <c r="L21" s="251" t="s">
        <v>73</v>
      </c>
      <c r="M21" s="252" t="s">
        <v>73</v>
      </c>
      <c r="N21" s="253" t="s">
        <v>73</v>
      </c>
      <c r="O21" s="251" t="s">
        <v>73</v>
      </c>
      <c r="P21" s="251" t="s">
        <v>73</v>
      </c>
      <c r="Q21" s="251" t="s">
        <v>73</v>
      </c>
      <c r="R21" s="254" t="s">
        <v>72</v>
      </c>
      <c r="S21" s="250" t="s">
        <v>57</v>
      </c>
      <c r="T21" s="251" t="s">
        <v>57</v>
      </c>
      <c r="U21" s="251" t="s">
        <v>57</v>
      </c>
      <c r="V21" s="251" t="s">
        <v>57</v>
      </c>
      <c r="W21" s="252" t="s">
        <v>57</v>
      </c>
      <c r="X21" s="253" t="s">
        <v>73</v>
      </c>
      <c r="Y21" s="251" t="s">
        <v>73</v>
      </c>
      <c r="Z21" s="251" t="s">
        <v>73</v>
      </c>
      <c r="AA21" s="254" t="s">
        <v>73</v>
      </c>
      <c r="AB21" s="250" t="s">
        <v>73</v>
      </c>
      <c r="AC21" s="251" t="s">
        <v>73</v>
      </c>
      <c r="AD21" s="251" t="s">
        <v>73</v>
      </c>
      <c r="AE21" s="252" t="s">
        <v>73</v>
      </c>
      <c r="AF21" s="253" t="s">
        <v>73</v>
      </c>
      <c r="AG21" s="251" t="s">
        <v>73</v>
      </c>
      <c r="AH21" s="251" t="s">
        <v>73</v>
      </c>
      <c r="AI21" s="254" t="s">
        <v>73</v>
      </c>
      <c r="AJ21" s="250" t="s">
        <v>73</v>
      </c>
      <c r="AK21" s="251" t="s">
        <v>73</v>
      </c>
      <c r="AL21" s="251" t="s">
        <v>73</v>
      </c>
      <c r="AM21" s="251" t="s">
        <v>73</v>
      </c>
      <c r="AN21" s="252" t="s">
        <v>73</v>
      </c>
      <c r="AO21" s="253" t="s">
        <v>73</v>
      </c>
      <c r="AP21" s="251" t="s">
        <v>73</v>
      </c>
      <c r="AQ21" s="251" t="s">
        <v>73</v>
      </c>
      <c r="AR21" s="254" t="s">
        <v>72</v>
      </c>
      <c r="AS21" s="238" t="s">
        <v>57</v>
      </c>
      <c r="AT21" s="239" t="s">
        <v>57</v>
      </c>
      <c r="AU21" s="239" t="s">
        <v>57</v>
      </c>
      <c r="AV21" s="240" t="s">
        <v>57</v>
      </c>
      <c r="AW21" s="241" t="s">
        <v>57</v>
      </c>
      <c r="AX21" s="241" t="s">
        <v>73</v>
      </c>
      <c r="AY21" s="239" t="s">
        <v>73</v>
      </c>
      <c r="AZ21" s="239" t="s">
        <v>73</v>
      </c>
      <c r="BA21" s="242" t="s">
        <v>75</v>
      </c>
      <c r="BB21" s="60"/>
      <c r="BC21" s="57"/>
    </row>
    <row r="22" spans="1:54" s="20" customFormat="1" ht="35.25" customHeight="1">
      <c r="A22" s="494" t="s">
        <v>111</v>
      </c>
      <c r="B22" s="494"/>
      <c r="C22" s="494"/>
      <c r="D22" s="494"/>
      <c r="E22" s="494"/>
      <c r="F22" s="494"/>
      <c r="G22" s="494"/>
      <c r="H22" s="494"/>
      <c r="I22" s="494"/>
      <c r="J22" s="495"/>
      <c r="K22" s="495"/>
      <c r="L22" s="495"/>
      <c r="M22" s="495"/>
      <c r="N22" s="495"/>
      <c r="O22" s="495"/>
      <c r="P22" s="495"/>
      <c r="Q22" s="495"/>
      <c r="R22" s="495"/>
      <c r="S22" s="495"/>
      <c r="T22" s="495"/>
      <c r="U22" s="495"/>
      <c r="V22" s="495"/>
      <c r="W22" s="495"/>
      <c r="X22" s="495"/>
      <c r="Y22" s="495"/>
      <c r="Z22" s="495"/>
      <c r="AA22" s="495"/>
      <c r="AB22" s="495"/>
      <c r="AC22" s="495"/>
      <c r="AD22" s="495"/>
      <c r="AE22" s="495"/>
      <c r="AF22" s="495"/>
      <c r="AG22" s="495"/>
      <c r="AH22" s="495"/>
      <c r="AI22" s="495"/>
      <c r="AJ22" s="495"/>
      <c r="AK22" s="495"/>
      <c r="AL22" s="495"/>
      <c r="AM22" s="495"/>
      <c r="AN22" s="495"/>
      <c r="AO22" s="495"/>
      <c r="AP22" s="495"/>
      <c r="AQ22" s="495"/>
      <c r="AR22" s="495"/>
      <c r="AS22" s="495"/>
      <c r="AT22" s="495"/>
      <c r="AU22" s="495"/>
      <c r="AV22" s="54"/>
      <c r="AW22" s="54"/>
      <c r="AX22" s="54"/>
      <c r="AY22" s="54"/>
      <c r="AZ22" s="54"/>
      <c r="BA22" s="54"/>
      <c r="BB22" s="61"/>
    </row>
    <row r="23" spans="1:53" s="20" customFormat="1" ht="15.75">
      <c r="A23" s="33"/>
      <c r="B23" s="33"/>
      <c r="C23" s="33"/>
      <c r="D23" s="33"/>
      <c r="E23" s="33"/>
      <c r="F23" s="33"/>
      <c r="G23" s="33"/>
      <c r="H23" s="33"/>
      <c r="I23" s="33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32"/>
      <c r="AX23" s="32"/>
      <c r="AY23" s="32"/>
      <c r="AZ23" s="32"/>
      <c r="BA23" s="32"/>
    </row>
    <row r="24" spans="1:54" s="20" customFormat="1" ht="24" thickBot="1">
      <c r="A24" s="34" t="s">
        <v>63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6"/>
      <c r="AY24" s="36"/>
      <c r="AZ24" s="36"/>
      <c r="BA24" s="36"/>
      <c r="BB24" s="37"/>
    </row>
    <row r="25" spans="1:54" s="20" customFormat="1" ht="15.75" customHeight="1">
      <c r="A25" s="400" t="s">
        <v>1</v>
      </c>
      <c r="B25" s="401"/>
      <c r="C25" s="406" t="s">
        <v>77</v>
      </c>
      <c r="D25" s="407"/>
      <c r="E25" s="407"/>
      <c r="F25" s="408"/>
      <c r="G25" s="415" t="s">
        <v>78</v>
      </c>
      <c r="H25" s="415"/>
      <c r="I25" s="415"/>
      <c r="J25" s="415" t="s">
        <v>79</v>
      </c>
      <c r="K25" s="415"/>
      <c r="L25" s="415" t="s">
        <v>80</v>
      </c>
      <c r="M25" s="415"/>
      <c r="N25" s="415"/>
      <c r="O25" s="415"/>
      <c r="P25" s="415"/>
      <c r="Q25" s="425" t="s">
        <v>81</v>
      </c>
      <c r="R25" s="481"/>
      <c r="S25" s="482"/>
      <c r="T25" s="425" t="s">
        <v>14</v>
      </c>
      <c r="U25" s="407"/>
      <c r="V25" s="408"/>
      <c r="W25" s="425" t="s">
        <v>19</v>
      </c>
      <c r="X25" s="407"/>
      <c r="Y25" s="408"/>
      <c r="Z25" s="38"/>
      <c r="AA25" s="438" t="s">
        <v>20</v>
      </c>
      <c r="AB25" s="436"/>
      <c r="AC25" s="436"/>
      <c r="AD25" s="436"/>
      <c r="AE25" s="436"/>
      <c r="AF25" s="426" t="s">
        <v>58</v>
      </c>
      <c r="AG25" s="436"/>
      <c r="AH25" s="436"/>
      <c r="AI25" s="426" t="s">
        <v>21</v>
      </c>
      <c r="AJ25" s="427"/>
      <c r="AK25" s="428"/>
      <c r="AL25" s="39"/>
      <c r="AM25" s="416" t="s">
        <v>76</v>
      </c>
      <c r="AN25" s="417"/>
      <c r="AO25" s="417"/>
      <c r="AP25" s="417"/>
      <c r="AQ25" s="417"/>
      <c r="AR25" s="417"/>
      <c r="AS25" s="417"/>
      <c r="AT25" s="417"/>
      <c r="AU25" s="417"/>
      <c r="AV25" s="417"/>
      <c r="AW25" s="417"/>
      <c r="AX25" s="418"/>
      <c r="AY25" s="362" t="s">
        <v>58</v>
      </c>
      <c r="AZ25" s="362"/>
      <c r="BA25" s="362"/>
      <c r="BB25" s="363"/>
    </row>
    <row r="26" spans="1:54" s="20" customFormat="1" ht="15.75" customHeight="1">
      <c r="A26" s="402"/>
      <c r="B26" s="403"/>
      <c r="C26" s="409"/>
      <c r="D26" s="410"/>
      <c r="E26" s="410"/>
      <c r="F26" s="411"/>
      <c r="G26" s="415"/>
      <c r="H26" s="415"/>
      <c r="I26" s="415"/>
      <c r="J26" s="415"/>
      <c r="K26" s="415"/>
      <c r="L26" s="415"/>
      <c r="M26" s="415"/>
      <c r="N26" s="415"/>
      <c r="O26" s="415"/>
      <c r="P26" s="415"/>
      <c r="Q26" s="483"/>
      <c r="R26" s="484"/>
      <c r="S26" s="485"/>
      <c r="T26" s="409"/>
      <c r="U26" s="410"/>
      <c r="V26" s="411"/>
      <c r="W26" s="409"/>
      <c r="X26" s="410"/>
      <c r="Y26" s="411"/>
      <c r="Z26" s="38"/>
      <c r="AA26" s="439"/>
      <c r="AB26" s="437"/>
      <c r="AC26" s="437"/>
      <c r="AD26" s="437"/>
      <c r="AE26" s="437"/>
      <c r="AF26" s="437"/>
      <c r="AG26" s="437"/>
      <c r="AH26" s="437"/>
      <c r="AI26" s="429"/>
      <c r="AJ26" s="429"/>
      <c r="AK26" s="430"/>
      <c r="AL26" s="40"/>
      <c r="AM26" s="419"/>
      <c r="AN26" s="420"/>
      <c r="AO26" s="420"/>
      <c r="AP26" s="420"/>
      <c r="AQ26" s="420"/>
      <c r="AR26" s="420"/>
      <c r="AS26" s="420"/>
      <c r="AT26" s="420"/>
      <c r="AU26" s="420"/>
      <c r="AV26" s="420"/>
      <c r="AW26" s="420"/>
      <c r="AX26" s="421"/>
      <c r="AY26" s="362"/>
      <c r="AZ26" s="362"/>
      <c r="BA26" s="362"/>
      <c r="BB26" s="363"/>
    </row>
    <row r="27" spans="1:54" s="20" customFormat="1" ht="36" customHeight="1" thickBot="1">
      <c r="A27" s="404"/>
      <c r="B27" s="405"/>
      <c r="C27" s="412"/>
      <c r="D27" s="413"/>
      <c r="E27" s="413"/>
      <c r="F27" s="414"/>
      <c r="G27" s="415"/>
      <c r="H27" s="415"/>
      <c r="I27" s="415"/>
      <c r="J27" s="415"/>
      <c r="K27" s="415"/>
      <c r="L27" s="415"/>
      <c r="M27" s="415"/>
      <c r="N27" s="415"/>
      <c r="O27" s="415"/>
      <c r="P27" s="415"/>
      <c r="Q27" s="486"/>
      <c r="R27" s="487"/>
      <c r="S27" s="488"/>
      <c r="T27" s="412"/>
      <c r="U27" s="413"/>
      <c r="V27" s="414"/>
      <c r="W27" s="412"/>
      <c r="X27" s="413"/>
      <c r="Y27" s="414"/>
      <c r="Z27" s="38"/>
      <c r="AA27" s="440"/>
      <c r="AB27" s="431"/>
      <c r="AC27" s="431"/>
      <c r="AD27" s="431"/>
      <c r="AE27" s="431"/>
      <c r="AF27" s="431"/>
      <c r="AG27" s="431"/>
      <c r="AH27" s="431"/>
      <c r="AI27" s="431"/>
      <c r="AJ27" s="431"/>
      <c r="AK27" s="432"/>
      <c r="AL27" s="40"/>
      <c r="AM27" s="419"/>
      <c r="AN27" s="420"/>
      <c r="AO27" s="420"/>
      <c r="AP27" s="420"/>
      <c r="AQ27" s="420"/>
      <c r="AR27" s="420"/>
      <c r="AS27" s="420"/>
      <c r="AT27" s="420"/>
      <c r="AU27" s="420"/>
      <c r="AV27" s="420"/>
      <c r="AW27" s="420"/>
      <c r="AX27" s="421"/>
      <c r="AY27" s="362"/>
      <c r="AZ27" s="362"/>
      <c r="BA27" s="362"/>
      <c r="BB27" s="363"/>
    </row>
    <row r="28" spans="1:54" s="20" customFormat="1" ht="21" customHeight="1">
      <c r="A28" s="476">
        <v>1</v>
      </c>
      <c r="B28" s="472"/>
      <c r="C28" s="433">
        <v>33</v>
      </c>
      <c r="D28" s="450"/>
      <c r="E28" s="450"/>
      <c r="F28" s="451"/>
      <c r="G28" s="399">
        <v>5</v>
      </c>
      <c r="H28" s="399"/>
      <c r="I28" s="399"/>
      <c r="J28" s="399">
        <v>5</v>
      </c>
      <c r="K28" s="399"/>
      <c r="L28" s="452"/>
      <c r="M28" s="452"/>
      <c r="N28" s="452"/>
      <c r="O28" s="452"/>
      <c r="P28" s="452"/>
      <c r="Q28" s="473"/>
      <c r="R28" s="474"/>
      <c r="S28" s="475"/>
      <c r="T28" s="433">
        <v>9</v>
      </c>
      <c r="U28" s="434"/>
      <c r="V28" s="496"/>
      <c r="W28" s="433">
        <f>C28+G28+J28+N28+Q28+T28</f>
        <v>52</v>
      </c>
      <c r="X28" s="434"/>
      <c r="Y28" s="435"/>
      <c r="Z28" s="38"/>
      <c r="AA28" s="441" t="s">
        <v>55</v>
      </c>
      <c r="AB28" s="442"/>
      <c r="AC28" s="442"/>
      <c r="AD28" s="442"/>
      <c r="AE28" s="442"/>
      <c r="AF28" s="447" t="s">
        <v>131</v>
      </c>
      <c r="AG28" s="447"/>
      <c r="AH28" s="447"/>
      <c r="AI28" s="455" t="s">
        <v>110</v>
      </c>
      <c r="AJ28" s="455"/>
      <c r="AK28" s="456"/>
      <c r="AL28" s="40"/>
      <c r="AM28" s="422"/>
      <c r="AN28" s="423"/>
      <c r="AO28" s="423"/>
      <c r="AP28" s="423"/>
      <c r="AQ28" s="423"/>
      <c r="AR28" s="423"/>
      <c r="AS28" s="423"/>
      <c r="AT28" s="423"/>
      <c r="AU28" s="423"/>
      <c r="AV28" s="423"/>
      <c r="AW28" s="423"/>
      <c r="AX28" s="424"/>
      <c r="AY28" s="362"/>
      <c r="AZ28" s="362"/>
      <c r="BA28" s="362"/>
      <c r="BB28" s="363"/>
    </row>
    <row r="29" spans="1:54" s="20" customFormat="1" ht="21">
      <c r="A29" s="464">
        <v>2</v>
      </c>
      <c r="B29" s="465"/>
      <c r="C29" s="433">
        <v>33</v>
      </c>
      <c r="D29" s="450"/>
      <c r="E29" s="450"/>
      <c r="F29" s="451"/>
      <c r="G29" s="399">
        <v>5</v>
      </c>
      <c r="H29" s="399"/>
      <c r="I29" s="399"/>
      <c r="J29" s="399">
        <v>5</v>
      </c>
      <c r="K29" s="399"/>
      <c r="L29" s="452"/>
      <c r="M29" s="452"/>
      <c r="N29" s="452"/>
      <c r="O29" s="452"/>
      <c r="P29" s="452"/>
      <c r="Q29" s="473"/>
      <c r="R29" s="474"/>
      <c r="S29" s="475"/>
      <c r="T29" s="433">
        <v>9</v>
      </c>
      <c r="U29" s="434"/>
      <c r="V29" s="496"/>
      <c r="W29" s="433">
        <f>C29+G29+J29+L29+Q29+T29</f>
        <v>52</v>
      </c>
      <c r="X29" s="434"/>
      <c r="Y29" s="435"/>
      <c r="Z29" s="38"/>
      <c r="AA29" s="443"/>
      <c r="AB29" s="444"/>
      <c r="AC29" s="444"/>
      <c r="AD29" s="444"/>
      <c r="AE29" s="444"/>
      <c r="AF29" s="448"/>
      <c r="AG29" s="448"/>
      <c r="AH29" s="448"/>
      <c r="AI29" s="457"/>
      <c r="AJ29" s="457"/>
      <c r="AK29" s="458"/>
      <c r="AL29" s="41"/>
      <c r="AM29" s="361" t="s">
        <v>82</v>
      </c>
      <c r="AN29" s="361"/>
      <c r="AO29" s="361"/>
      <c r="AP29" s="361"/>
      <c r="AQ29" s="361"/>
      <c r="AR29" s="361"/>
      <c r="AS29" s="361"/>
      <c r="AT29" s="361"/>
      <c r="AU29" s="361"/>
      <c r="AV29" s="361"/>
      <c r="AW29" s="361"/>
      <c r="AX29" s="361"/>
      <c r="AY29" s="361">
        <v>7</v>
      </c>
      <c r="AZ29" s="361"/>
      <c r="BA29" s="361"/>
      <c r="BB29" s="361"/>
    </row>
    <row r="30" spans="1:54" s="20" customFormat="1" ht="21">
      <c r="A30" s="464">
        <v>3</v>
      </c>
      <c r="B30" s="465"/>
      <c r="C30" s="433"/>
      <c r="D30" s="450"/>
      <c r="E30" s="450"/>
      <c r="F30" s="451"/>
      <c r="G30" s="399">
        <v>3</v>
      </c>
      <c r="H30" s="399"/>
      <c r="I30" s="399"/>
      <c r="J30" s="399">
        <v>2</v>
      </c>
      <c r="K30" s="399"/>
      <c r="L30" s="399">
        <f>23+15</f>
        <v>38</v>
      </c>
      <c r="M30" s="399"/>
      <c r="N30" s="399"/>
      <c r="O30" s="399"/>
      <c r="P30" s="399"/>
      <c r="Q30" s="473"/>
      <c r="R30" s="474"/>
      <c r="S30" s="475"/>
      <c r="T30" s="469">
        <v>9</v>
      </c>
      <c r="U30" s="467"/>
      <c r="V30" s="468"/>
      <c r="W30" s="433">
        <f>SUM(C30:V30)</f>
        <v>52</v>
      </c>
      <c r="X30" s="434"/>
      <c r="Y30" s="435"/>
      <c r="Z30" s="38"/>
      <c r="AA30" s="443"/>
      <c r="AB30" s="444"/>
      <c r="AC30" s="444"/>
      <c r="AD30" s="444"/>
      <c r="AE30" s="444"/>
      <c r="AF30" s="448"/>
      <c r="AG30" s="448"/>
      <c r="AH30" s="448"/>
      <c r="AI30" s="457"/>
      <c r="AJ30" s="457"/>
      <c r="AK30" s="458"/>
      <c r="AL30" s="42"/>
      <c r="AM30" s="361"/>
      <c r="AN30" s="361"/>
      <c r="AO30" s="361"/>
      <c r="AP30" s="361"/>
      <c r="AQ30" s="361"/>
      <c r="AR30" s="361"/>
      <c r="AS30" s="361"/>
      <c r="AT30" s="361"/>
      <c r="AU30" s="361"/>
      <c r="AV30" s="361"/>
      <c r="AW30" s="361"/>
      <c r="AX30" s="361"/>
      <c r="AY30" s="361"/>
      <c r="AZ30" s="361"/>
      <c r="BA30" s="361"/>
      <c r="BB30" s="361"/>
    </row>
    <row r="31" spans="1:54" s="20" customFormat="1" ht="21">
      <c r="A31" s="464">
        <v>4</v>
      </c>
      <c r="B31" s="465"/>
      <c r="C31" s="433"/>
      <c r="D31" s="450"/>
      <c r="E31" s="450"/>
      <c r="F31" s="451"/>
      <c r="G31" s="399">
        <v>39</v>
      </c>
      <c r="H31" s="399"/>
      <c r="I31" s="399"/>
      <c r="J31" s="399">
        <v>2</v>
      </c>
      <c r="K31" s="399"/>
      <c r="L31" s="452"/>
      <c r="M31" s="452"/>
      <c r="N31" s="452"/>
      <c r="O31" s="452"/>
      <c r="P31" s="452"/>
      <c r="Q31" s="477">
        <v>1</v>
      </c>
      <c r="R31" s="474"/>
      <c r="S31" s="475"/>
      <c r="T31" s="466">
        <v>10</v>
      </c>
      <c r="U31" s="467"/>
      <c r="V31" s="468"/>
      <c r="W31" s="433">
        <f>C31+G31+J31+L31+Q31+T31</f>
        <v>52</v>
      </c>
      <c r="X31" s="434"/>
      <c r="Y31" s="435"/>
      <c r="Z31" s="38"/>
      <c r="AA31" s="443"/>
      <c r="AB31" s="444"/>
      <c r="AC31" s="444"/>
      <c r="AD31" s="444"/>
      <c r="AE31" s="444"/>
      <c r="AF31" s="448"/>
      <c r="AG31" s="448"/>
      <c r="AH31" s="448"/>
      <c r="AI31" s="457"/>
      <c r="AJ31" s="457"/>
      <c r="AK31" s="458"/>
      <c r="AL31" s="42"/>
      <c r="AM31" s="361" t="s">
        <v>60</v>
      </c>
      <c r="AN31" s="361"/>
      <c r="AO31" s="361"/>
      <c r="AP31" s="361"/>
      <c r="AQ31" s="361"/>
      <c r="AR31" s="361"/>
      <c r="AS31" s="361"/>
      <c r="AT31" s="361"/>
      <c r="AU31" s="361"/>
      <c r="AV31" s="361"/>
      <c r="AW31" s="361"/>
      <c r="AX31" s="361"/>
      <c r="AY31" s="361">
        <v>8</v>
      </c>
      <c r="AZ31" s="361"/>
      <c r="BA31" s="361"/>
      <c r="BB31" s="361"/>
    </row>
    <row r="32" spans="1:54" s="20" customFormat="1" ht="20.25" customHeight="1" thickBot="1">
      <c r="A32" s="464" t="s">
        <v>15</v>
      </c>
      <c r="B32" s="465"/>
      <c r="C32" s="470">
        <f>SUM(C28:C31)</f>
        <v>66</v>
      </c>
      <c r="D32" s="471"/>
      <c r="E32" s="471"/>
      <c r="F32" s="472"/>
      <c r="G32" s="454">
        <f>SUM(G28:G31)</f>
        <v>52</v>
      </c>
      <c r="H32" s="454"/>
      <c r="I32" s="454"/>
      <c r="J32" s="454">
        <f>SUM(J28:J31)</f>
        <v>14</v>
      </c>
      <c r="K32" s="454"/>
      <c r="L32" s="453">
        <f>SUM(L30:L31)</f>
        <v>38</v>
      </c>
      <c r="M32" s="453"/>
      <c r="N32" s="453"/>
      <c r="O32" s="453"/>
      <c r="P32" s="453"/>
      <c r="Q32" s="478">
        <f>SUM(Q31)</f>
        <v>1</v>
      </c>
      <c r="R32" s="479"/>
      <c r="S32" s="480"/>
      <c r="T32" s="461">
        <f>SUM(T28:T31)</f>
        <v>37</v>
      </c>
      <c r="U32" s="462"/>
      <c r="V32" s="463"/>
      <c r="W32" s="461">
        <f>SUM(W28:Y31)</f>
        <v>208</v>
      </c>
      <c r="X32" s="462"/>
      <c r="Y32" s="463"/>
      <c r="AA32" s="445"/>
      <c r="AB32" s="446"/>
      <c r="AC32" s="446"/>
      <c r="AD32" s="446"/>
      <c r="AE32" s="446"/>
      <c r="AF32" s="449"/>
      <c r="AG32" s="449"/>
      <c r="AH32" s="449"/>
      <c r="AI32" s="459"/>
      <c r="AJ32" s="459"/>
      <c r="AK32" s="460"/>
      <c r="AM32" s="361"/>
      <c r="AN32" s="361"/>
      <c r="AO32" s="361"/>
      <c r="AP32" s="361"/>
      <c r="AQ32" s="361"/>
      <c r="AR32" s="361"/>
      <c r="AS32" s="361"/>
      <c r="AT32" s="361"/>
      <c r="AU32" s="361"/>
      <c r="AV32" s="361"/>
      <c r="AW32" s="361"/>
      <c r="AX32" s="361"/>
      <c r="AY32" s="361"/>
      <c r="AZ32" s="361"/>
      <c r="BA32" s="361"/>
      <c r="BB32" s="361"/>
    </row>
    <row r="33" s="20" customFormat="1" ht="15.75"/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</sheetData>
  <sheetProtection/>
  <mergeCells count="94">
    <mergeCell ref="AS16:AV16"/>
    <mergeCell ref="AW16:BA16"/>
    <mergeCell ref="A22:AU22"/>
    <mergeCell ref="AY29:BB30"/>
    <mergeCell ref="AM29:AX30"/>
    <mergeCell ref="Q30:S30"/>
    <mergeCell ref="T29:V29"/>
    <mergeCell ref="T28:V28"/>
    <mergeCell ref="A29:B29"/>
    <mergeCell ref="C29:F29"/>
    <mergeCell ref="C32:F32"/>
    <mergeCell ref="Q29:S29"/>
    <mergeCell ref="A28:B28"/>
    <mergeCell ref="Q31:S31"/>
    <mergeCell ref="Q32:S32"/>
    <mergeCell ref="Q25:S27"/>
    <mergeCell ref="Q28:S28"/>
    <mergeCell ref="G32:I32"/>
    <mergeCell ref="J31:K31"/>
    <mergeCell ref="L31:P31"/>
    <mergeCell ref="AI28:AK32"/>
    <mergeCell ref="W32:Y32"/>
    <mergeCell ref="A30:B30"/>
    <mergeCell ref="A31:B31"/>
    <mergeCell ref="T31:V31"/>
    <mergeCell ref="T32:V32"/>
    <mergeCell ref="A32:B32"/>
    <mergeCell ref="C30:F30"/>
    <mergeCell ref="T30:V30"/>
    <mergeCell ref="C31:F31"/>
    <mergeCell ref="G31:I31"/>
    <mergeCell ref="W30:Y30"/>
    <mergeCell ref="L29:P29"/>
    <mergeCell ref="L32:P32"/>
    <mergeCell ref="G29:I29"/>
    <mergeCell ref="W31:Y31"/>
    <mergeCell ref="J32:K32"/>
    <mergeCell ref="C28:F28"/>
    <mergeCell ref="J28:K28"/>
    <mergeCell ref="L28:P28"/>
    <mergeCell ref="G28:I28"/>
    <mergeCell ref="J29:K29"/>
    <mergeCell ref="G30:I30"/>
    <mergeCell ref="AF25:AH27"/>
    <mergeCell ref="AA25:AE27"/>
    <mergeCell ref="J25:K27"/>
    <mergeCell ref="L25:P27"/>
    <mergeCell ref="AA28:AE32"/>
    <mergeCell ref="AF28:AH32"/>
    <mergeCell ref="W29:Y29"/>
    <mergeCell ref="X16:AA16"/>
    <mergeCell ref="S16:W16"/>
    <mergeCell ref="AM25:AX28"/>
    <mergeCell ref="W25:Y27"/>
    <mergeCell ref="AB16:AE16"/>
    <mergeCell ref="AF16:AI16"/>
    <mergeCell ref="AJ16:AN16"/>
    <mergeCell ref="AI25:AK27"/>
    <mergeCell ref="T25:V27"/>
    <mergeCell ref="W28:Y28"/>
    <mergeCell ref="A16:A17"/>
    <mergeCell ref="J16:M16"/>
    <mergeCell ref="N16:R16"/>
    <mergeCell ref="B16:E16"/>
    <mergeCell ref="F16:I16"/>
    <mergeCell ref="J30:K30"/>
    <mergeCell ref="L30:P30"/>
    <mergeCell ref="A25:B27"/>
    <mergeCell ref="C25:F27"/>
    <mergeCell ref="G25:I27"/>
    <mergeCell ref="A4:O4"/>
    <mergeCell ref="AN4:BB7"/>
    <mergeCell ref="A6:O6"/>
    <mergeCell ref="P12:AM12"/>
    <mergeCell ref="P11:AM11"/>
    <mergeCell ref="P9:AK9"/>
    <mergeCell ref="AN9:BB10"/>
    <mergeCell ref="A7:O7"/>
    <mergeCell ref="A1:O1"/>
    <mergeCell ref="P1:AN1"/>
    <mergeCell ref="AO1:BB3"/>
    <mergeCell ref="A2:O2"/>
    <mergeCell ref="A3:O3"/>
    <mergeCell ref="P3:AN3"/>
    <mergeCell ref="AM31:AX32"/>
    <mergeCell ref="AY31:BB32"/>
    <mergeCell ref="AY25:BB28"/>
    <mergeCell ref="P7:AM7"/>
    <mergeCell ref="AN8:BB8"/>
    <mergeCell ref="P10:AJ10"/>
    <mergeCell ref="P8:AL8"/>
    <mergeCell ref="P13:AM13"/>
    <mergeCell ref="A15:BB15"/>
    <mergeCell ref="AO16:AR16"/>
  </mergeCells>
  <printOptions/>
  <pageMargins left="0.56" right="0.36" top="1" bottom="1" header="0.5" footer="0.5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tabSelected="1" view="pageBreakPreview" zoomScale="60" zoomScaleNormal="55" zoomScalePageLayoutView="0" workbookViewId="0" topLeftCell="A1">
      <selection activeCell="AC6" sqref="AC6"/>
    </sheetView>
  </sheetViews>
  <sheetFormatPr defaultColWidth="9.00390625" defaultRowHeight="12.75"/>
  <cols>
    <col min="1" max="1" width="14.25390625" style="14" bestFit="1" customWidth="1"/>
    <col min="2" max="2" width="58.00390625" style="14" customWidth="1"/>
    <col min="3" max="3" width="6.75390625" style="14" customWidth="1"/>
    <col min="4" max="4" width="7.25390625" style="14" customWidth="1"/>
    <col min="5" max="5" width="7.75390625" style="14" customWidth="1"/>
    <col min="6" max="6" width="6.75390625" style="14" customWidth="1"/>
    <col min="7" max="7" width="7.25390625" style="14" customWidth="1"/>
    <col min="8" max="8" width="14.375" style="14" customWidth="1"/>
    <col min="9" max="9" width="10.375" style="14" customWidth="1"/>
    <col min="10" max="10" width="10.75390625" style="14" customWidth="1"/>
    <col min="11" max="11" width="6.25390625" style="14" customWidth="1"/>
    <col min="12" max="12" width="11.25390625" style="14" customWidth="1"/>
    <col min="13" max="13" width="13.625" style="14" customWidth="1"/>
    <col min="14" max="16" width="0" style="14" hidden="1" customWidth="1"/>
    <col min="17" max="17" width="2.25390625" style="14" hidden="1" customWidth="1"/>
    <col min="18" max="18" width="10.25390625" style="14" customWidth="1"/>
    <col min="19" max="16384" width="9.125" style="14" customWidth="1"/>
  </cols>
  <sheetData>
    <row r="1" spans="1:25" ht="18.75">
      <c r="A1" s="556" t="s">
        <v>151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8"/>
      <c r="R1" s="559"/>
      <c r="S1" s="559"/>
      <c r="T1" s="559"/>
      <c r="U1" s="559"/>
      <c r="V1" s="559"/>
      <c r="W1" s="559"/>
      <c r="X1" s="559"/>
      <c r="Y1" s="559"/>
    </row>
    <row r="2" spans="1:25" ht="15.75">
      <c r="A2" s="531" t="s">
        <v>22</v>
      </c>
      <c r="B2" s="516" t="s">
        <v>23</v>
      </c>
      <c r="C2" s="554" t="s">
        <v>61</v>
      </c>
      <c r="D2" s="554"/>
      <c r="E2" s="525"/>
      <c r="F2" s="525"/>
      <c r="G2" s="514" t="s">
        <v>24</v>
      </c>
      <c r="H2" s="516" t="s">
        <v>25</v>
      </c>
      <c r="I2" s="516"/>
      <c r="J2" s="516"/>
      <c r="K2" s="516"/>
      <c r="L2" s="516"/>
      <c r="M2" s="517"/>
      <c r="N2" s="563" t="s">
        <v>26</v>
      </c>
      <c r="O2" s="564"/>
      <c r="P2" s="564"/>
      <c r="Q2" s="565"/>
      <c r="R2" s="511" t="s">
        <v>46</v>
      </c>
      <c r="S2" s="511"/>
      <c r="T2" s="511"/>
      <c r="U2" s="511"/>
      <c r="V2" s="511"/>
      <c r="W2" s="511"/>
      <c r="X2" s="511"/>
      <c r="Y2" s="512"/>
    </row>
    <row r="3" spans="1:25" ht="94.5">
      <c r="A3" s="531"/>
      <c r="B3" s="516"/>
      <c r="C3" s="554"/>
      <c r="D3" s="554"/>
      <c r="E3" s="525"/>
      <c r="F3" s="525"/>
      <c r="G3" s="514"/>
      <c r="H3" s="514" t="s">
        <v>27</v>
      </c>
      <c r="I3" s="511" t="s">
        <v>28</v>
      </c>
      <c r="J3" s="511"/>
      <c r="K3" s="511"/>
      <c r="L3" s="511"/>
      <c r="M3" s="514" t="s">
        <v>29</v>
      </c>
      <c r="N3" s="516" t="s">
        <v>30</v>
      </c>
      <c r="O3" s="517"/>
      <c r="P3" s="517"/>
      <c r="Q3" s="7" t="s">
        <v>43</v>
      </c>
      <c r="R3" s="511" t="s">
        <v>30</v>
      </c>
      <c r="S3" s="512"/>
      <c r="T3" s="513" t="s">
        <v>43</v>
      </c>
      <c r="U3" s="512"/>
      <c r="V3" s="513" t="s">
        <v>52</v>
      </c>
      <c r="W3" s="512"/>
      <c r="X3" s="513" t="s">
        <v>53</v>
      </c>
      <c r="Y3" s="512"/>
    </row>
    <row r="4" spans="1:25" ht="15.75">
      <c r="A4" s="531"/>
      <c r="B4" s="516"/>
      <c r="C4" s="554"/>
      <c r="D4" s="554"/>
      <c r="E4" s="525"/>
      <c r="F4" s="525"/>
      <c r="G4" s="514"/>
      <c r="H4" s="517"/>
      <c r="I4" s="514" t="s">
        <v>31</v>
      </c>
      <c r="J4" s="516" t="s">
        <v>32</v>
      </c>
      <c r="K4" s="517"/>
      <c r="L4" s="517"/>
      <c r="M4" s="517"/>
      <c r="N4" s="511" t="s">
        <v>33</v>
      </c>
      <c r="O4" s="515"/>
      <c r="P4" s="515"/>
      <c r="Q4" s="549" t="s">
        <v>44</v>
      </c>
      <c r="R4" s="10"/>
      <c r="S4" s="12"/>
      <c r="T4" s="11"/>
      <c r="U4" s="15"/>
      <c r="W4" s="16"/>
      <c r="Y4" s="17"/>
    </row>
    <row r="5" spans="1:25" ht="15.75">
      <c r="A5" s="531"/>
      <c r="B5" s="516"/>
      <c r="C5" s="514" t="s">
        <v>34</v>
      </c>
      <c r="D5" s="514" t="s">
        <v>35</v>
      </c>
      <c r="E5" s="525" t="s">
        <v>36</v>
      </c>
      <c r="F5" s="525"/>
      <c r="G5" s="514"/>
      <c r="H5" s="517"/>
      <c r="I5" s="515"/>
      <c r="J5" s="514" t="s">
        <v>37</v>
      </c>
      <c r="K5" s="514" t="s">
        <v>38</v>
      </c>
      <c r="L5" s="514" t="s">
        <v>39</v>
      </c>
      <c r="M5" s="517"/>
      <c r="N5" s="515"/>
      <c r="O5" s="515"/>
      <c r="P5" s="515"/>
      <c r="Q5" s="550"/>
      <c r="R5" s="511" t="s">
        <v>56</v>
      </c>
      <c r="S5" s="512"/>
      <c r="T5" s="513" t="s">
        <v>56</v>
      </c>
      <c r="U5" s="512"/>
      <c r="V5" s="513" t="s">
        <v>56</v>
      </c>
      <c r="W5" s="512"/>
      <c r="X5" s="513" t="s">
        <v>56</v>
      </c>
      <c r="Y5" s="512"/>
    </row>
    <row r="6" spans="1:25" ht="15.75">
      <c r="A6" s="531"/>
      <c r="B6" s="516"/>
      <c r="C6" s="514"/>
      <c r="D6" s="514"/>
      <c r="E6" s="525"/>
      <c r="F6" s="525"/>
      <c r="G6" s="514"/>
      <c r="H6" s="517"/>
      <c r="I6" s="515"/>
      <c r="J6" s="514"/>
      <c r="K6" s="514"/>
      <c r="L6" s="514"/>
      <c r="M6" s="517"/>
      <c r="N6" s="2">
        <v>1</v>
      </c>
      <c r="O6" s="2">
        <v>2</v>
      </c>
      <c r="P6" s="2">
        <v>3</v>
      </c>
      <c r="Q6" s="8">
        <v>4</v>
      </c>
      <c r="R6" s="5">
        <v>1</v>
      </c>
      <c r="S6" s="13">
        <v>2</v>
      </c>
      <c r="T6" s="6">
        <v>3</v>
      </c>
      <c r="U6" s="13">
        <v>4</v>
      </c>
      <c r="V6" s="18">
        <v>5</v>
      </c>
      <c r="W6" s="19">
        <v>6</v>
      </c>
      <c r="X6" s="18">
        <v>7</v>
      </c>
      <c r="Y6" s="19">
        <v>8</v>
      </c>
    </row>
    <row r="7" spans="1:25" ht="15.75" customHeight="1">
      <c r="A7" s="531"/>
      <c r="B7" s="516"/>
      <c r="C7" s="514"/>
      <c r="D7" s="514"/>
      <c r="E7" s="555" t="s">
        <v>40</v>
      </c>
      <c r="F7" s="560" t="s">
        <v>41</v>
      </c>
      <c r="G7" s="514"/>
      <c r="H7" s="517"/>
      <c r="I7" s="515"/>
      <c r="J7" s="514"/>
      <c r="K7" s="514"/>
      <c r="L7" s="514"/>
      <c r="M7" s="517"/>
      <c r="N7" s="516" t="s">
        <v>42</v>
      </c>
      <c r="O7" s="517"/>
      <c r="P7" s="517"/>
      <c r="Q7" s="7"/>
      <c r="R7" s="551" t="s">
        <v>62</v>
      </c>
      <c r="S7" s="552"/>
      <c r="T7" s="552"/>
      <c r="U7" s="552"/>
      <c r="V7" s="552"/>
      <c r="W7" s="552"/>
      <c r="X7" s="552"/>
      <c r="Y7" s="553"/>
    </row>
    <row r="8" spans="1:25" ht="33" customHeight="1">
      <c r="A8" s="531"/>
      <c r="B8" s="516"/>
      <c r="C8" s="514"/>
      <c r="D8" s="514"/>
      <c r="E8" s="555"/>
      <c r="F8" s="555"/>
      <c r="G8" s="514"/>
      <c r="H8" s="517"/>
      <c r="I8" s="515"/>
      <c r="J8" s="514"/>
      <c r="K8" s="514"/>
      <c r="L8" s="514"/>
      <c r="M8" s="517"/>
      <c r="N8" s="3">
        <v>15</v>
      </c>
      <c r="O8" s="3">
        <v>9</v>
      </c>
      <c r="P8" s="3">
        <v>9</v>
      </c>
      <c r="Q8" s="9">
        <v>15</v>
      </c>
      <c r="R8" s="5">
        <v>15</v>
      </c>
      <c r="S8" s="13">
        <v>18</v>
      </c>
      <c r="T8" s="6">
        <v>15</v>
      </c>
      <c r="U8" s="13">
        <v>18</v>
      </c>
      <c r="V8" s="6">
        <v>15</v>
      </c>
      <c r="W8" s="13">
        <v>23</v>
      </c>
      <c r="X8" s="6">
        <v>16</v>
      </c>
      <c r="Y8" s="13">
        <v>20</v>
      </c>
    </row>
    <row r="9" spans="1:25" s="53" customFormat="1" ht="16.5" thickBot="1">
      <c r="A9" s="44">
        <v>1</v>
      </c>
      <c r="B9" s="45">
        <v>2</v>
      </c>
      <c r="C9" s="46">
        <v>3</v>
      </c>
      <c r="D9" s="46">
        <v>4</v>
      </c>
      <c r="E9" s="46">
        <v>5</v>
      </c>
      <c r="F9" s="46">
        <v>6</v>
      </c>
      <c r="G9" s="46">
        <v>7</v>
      </c>
      <c r="H9" s="46">
        <v>8</v>
      </c>
      <c r="I9" s="46">
        <v>9</v>
      </c>
      <c r="J9" s="46">
        <v>10</v>
      </c>
      <c r="K9" s="46">
        <v>11</v>
      </c>
      <c r="L9" s="46">
        <v>12</v>
      </c>
      <c r="M9" s="46">
        <v>13</v>
      </c>
      <c r="N9" s="46">
        <v>13</v>
      </c>
      <c r="O9" s="46">
        <v>13</v>
      </c>
      <c r="P9" s="46">
        <v>13</v>
      </c>
      <c r="Q9" s="47">
        <v>13</v>
      </c>
      <c r="R9" s="48">
        <v>14</v>
      </c>
      <c r="S9" s="49">
        <v>15</v>
      </c>
      <c r="T9" s="50">
        <v>16</v>
      </c>
      <c r="U9" s="49">
        <v>17</v>
      </c>
      <c r="V9" s="51">
        <v>18</v>
      </c>
      <c r="W9" s="52">
        <v>19</v>
      </c>
      <c r="X9" s="51">
        <v>20</v>
      </c>
      <c r="Y9" s="52">
        <v>21</v>
      </c>
    </row>
    <row r="10" spans="1:26" s="25" customFormat="1" ht="19.5" customHeight="1" thickBot="1">
      <c r="A10" s="534" t="s">
        <v>117</v>
      </c>
      <c r="B10" s="535"/>
      <c r="C10" s="535"/>
      <c r="D10" s="535"/>
      <c r="E10" s="535"/>
      <c r="F10" s="535"/>
      <c r="G10" s="535"/>
      <c r="H10" s="535"/>
      <c r="I10" s="535"/>
      <c r="J10" s="535"/>
      <c r="K10" s="535"/>
      <c r="L10" s="535"/>
      <c r="M10" s="535"/>
      <c r="N10" s="536"/>
      <c r="O10" s="536"/>
      <c r="P10" s="536"/>
      <c r="Q10" s="536"/>
      <c r="R10" s="536"/>
      <c r="S10" s="536"/>
      <c r="T10" s="536"/>
      <c r="U10" s="536"/>
      <c r="V10" s="536"/>
      <c r="W10" s="536"/>
      <c r="X10" s="536"/>
      <c r="Y10" s="537"/>
      <c r="Z10" s="75"/>
    </row>
    <row r="11" spans="1:26" s="25" customFormat="1" ht="19.5" customHeight="1" thickBot="1">
      <c r="A11" s="534" t="s">
        <v>134</v>
      </c>
      <c r="B11" s="535"/>
      <c r="C11" s="535"/>
      <c r="D11" s="535"/>
      <c r="E11" s="535"/>
      <c r="F11" s="535"/>
      <c r="G11" s="535"/>
      <c r="H11" s="535"/>
      <c r="I11" s="535"/>
      <c r="J11" s="535"/>
      <c r="K11" s="535"/>
      <c r="L11" s="535"/>
      <c r="M11" s="535"/>
      <c r="N11" s="536"/>
      <c r="O11" s="536"/>
      <c r="P11" s="536"/>
      <c r="Q11" s="536"/>
      <c r="R11" s="536"/>
      <c r="S11" s="536"/>
      <c r="T11" s="536"/>
      <c r="U11" s="536"/>
      <c r="V11" s="536"/>
      <c r="W11" s="536"/>
      <c r="X11" s="536"/>
      <c r="Y11" s="537"/>
      <c r="Z11" s="75"/>
    </row>
    <row r="12" spans="1:26" s="43" customFormat="1" ht="18.75">
      <c r="A12" s="211" t="s">
        <v>100</v>
      </c>
      <c r="B12" s="321" t="s">
        <v>108</v>
      </c>
      <c r="C12" s="219"/>
      <c r="D12" s="223"/>
      <c r="E12" s="84"/>
      <c r="F12" s="85"/>
      <c r="G12" s="213">
        <v>6</v>
      </c>
      <c r="H12" s="214">
        <v>180</v>
      </c>
      <c r="I12" s="215">
        <v>66</v>
      </c>
      <c r="J12" s="215"/>
      <c r="K12" s="215"/>
      <c r="L12" s="215">
        <v>66</v>
      </c>
      <c r="M12" s="216">
        <f>H12-I12</f>
        <v>114</v>
      </c>
      <c r="N12" s="217"/>
      <c r="O12" s="209"/>
      <c r="P12" s="131"/>
      <c r="Q12" s="218"/>
      <c r="R12" s="77"/>
      <c r="S12" s="78"/>
      <c r="T12" s="79"/>
      <c r="U12" s="80"/>
      <c r="V12" s="81"/>
      <c r="W12" s="80"/>
      <c r="X12" s="81"/>
      <c r="Y12" s="80"/>
      <c r="Z12" s="82"/>
    </row>
    <row r="13" spans="1:26" s="43" customFormat="1" ht="18.75">
      <c r="A13" s="211" t="s">
        <v>105</v>
      </c>
      <c r="B13" s="321" t="s">
        <v>108</v>
      </c>
      <c r="C13" s="224"/>
      <c r="D13" s="223" t="s">
        <v>45</v>
      </c>
      <c r="E13" s="84"/>
      <c r="F13" s="85"/>
      <c r="G13" s="86">
        <v>3</v>
      </c>
      <c r="H13" s="87">
        <v>90</v>
      </c>
      <c r="I13" s="88">
        <v>30</v>
      </c>
      <c r="J13" s="88"/>
      <c r="K13" s="88"/>
      <c r="L13" s="88">
        <v>30</v>
      </c>
      <c r="M13" s="89">
        <v>60</v>
      </c>
      <c r="N13" s="90"/>
      <c r="O13" s="91"/>
      <c r="P13" s="92"/>
      <c r="Q13" s="93"/>
      <c r="R13" s="77">
        <v>2</v>
      </c>
      <c r="S13" s="78"/>
      <c r="T13" s="79"/>
      <c r="U13" s="80"/>
      <c r="V13" s="81"/>
      <c r="W13" s="80"/>
      <c r="X13" s="81"/>
      <c r="Y13" s="80"/>
      <c r="Z13" s="82"/>
    </row>
    <row r="14" spans="1:26" s="43" customFormat="1" ht="18.75">
      <c r="A14" s="83" t="s">
        <v>106</v>
      </c>
      <c r="B14" s="322" t="s">
        <v>108</v>
      </c>
      <c r="C14" s="224">
        <v>2</v>
      </c>
      <c r="D14" s="223"/>
      <c r="E14" s="84"/>
      <c r="F14" s="85"/>
      <c r="G14" s="86">
        <v>3</v>
      </c>
      <c r="H14" s="87">
        <v>90</v>
      </c>
      <c r="I14" s="88">
        <v>36</v>
      </c>
      <c r="J14" s="88"/>
      <c r="K14" s="88"/>
      <c r="L14" s="88">
        <v>36</v>
      </c>
      <c r="M14" s="89">
        <v>54</v>
      </c>
      <c r="N14" s="90"/>
      <c r="O14" s="91"/>
      <c r="P14" s="92"/>
      <c r="Q14" s="93"/>
      <c r="R14" s="77"/>
      <c r="S14" s="78">
        <v>2</v>
      </c>
      <c r="T14" s="79"/>
      <c r="U14" s="80"/>
      <c r="V14" s="81"/>
      <c r="W14" s="80"/>
      <c r="X14" s="81"/>
      <c r="Y14" s="80"/>
      <c r="Z14" s="82"/>
    </row>
    <row r="15" spans="1:26" s="43" customFormat="1" ht="18.75">
      <c r="A15" s="94" t="s">
        <v>101</v>
      </c>
      <c r="B15" s="292" t="s">
        <v>59</v>
      </c>
      <c r="C15" s="225">
        <v>1</v>
      </c>
      <c r="D15" s="210"/>
      <c r="E15" s="95"/>
      <c r="F15" s="96"/>
      <c r="G15" s="97">
        <v>4</v>
      </c>
      <c r="H15" s="98">
        <f>G15*30</f>
        <v>120</v>
      </c>
      <c r="I15" s="64">
        <v>60</v>
      </c>
      <c r="J15" s="65">
        <v>30</v>
      </c>
      <c r="K15" s="264"/>
      <c r="L15" s="264">
        <v>30</v>
      </c>
      <c r="M15" s="70">
        <v>60</v>
      </c>
      <c r="N15" s="68"/>
      <c r="O15" s="69"/>
      <c r="P15" s="99"/>
      <c r="Q15" s="100"/>
      <c r="R15" s="73">
        <v>4</v>
      </c>
      <c r="S15" s="74"/>
      <c r="T15" s="101"/>
      <c r="U15" s="102"/>
      <c r="V15" s="103"/>
      <c r="W15" s="102"/>
      <c r="X15" s="103"/>
      <c r="Y15" s="102"/>
      <c r="Z15" s="82"/>
    </row>
    <row r="16" spans="1:26" s="43" customFormat="1" ht="38.25" thickBot="1">
      <c r="A16" s="94" t="s">
        <v>102</v>
      </c>
      <c r="B16" s="292" t="s">
        <v>107</v>
      </c>
      <c r="C16" s="226">
        <v>3</v>
      </c>
      <c r="D16" s="210"/>
      <c r="E16" s="95"/>
      <c r="F16" s="96"/>
      <c r="G16" s="97">
        <v>6</v>
      </c>
      <c r="H16" s="104">
        <f>G16*30</f>
        <v>180</v>
      </c>
      <c r="I16" s="64">
        <v>60</v>
      </c>
      <c r="J16" s="65">
        <v>30</v>
      </c>
      <c r="K16" s="264"/>
      <c r="L16" s="65">
        <v>30</v>
      </c>
      <c r="M16" s="70">
        <v>120</v>
      </c>
      <c r="N16" s="90"/>
      <c r="O16" s="91"/>
      <c r="P16" s="92"/>
      <c r="Q16" s="93"/>
      <c r="R16" s="73"/>
      <c r="S16" s="74"/>
      <c r="T16" s="101">
        <v>4</v>
      </c>
      <c r="U16" s="102"/>
      <c r="V16" s="103"/>
      <c r="W16" s="102"/>
      <c r="X16" s="103"/>
      <c r="Y16" s="102"/>
      <c r="Z16" s="82"/>
    </row>
    <row r="17" spans="1:26" s="43" customFormat="1" ht="19.5" hidden="1" thickBot="1">
      <c r="A17" s="82"/>
      <c r="B17" s="21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105"/>
      <c r="V17" s="106"/>
      <c r="W17" s="105"/>
      <c r="X17" s="106"/>
      <c r="Y17" s="105"/>
      <c r="Z17" s="82"/>
    </row>
    <row r="18" spans="1:26" s="25" customFormat="1" ht="19.5" thickBot="1">
      <c r="A18" s="538" t="s">
        <v>84</v>
      </c>
      <c r="B18" s="539"/>
      <c r="C18" s="539"/>
      <c r="D18" s="539"/>
      <c r="E18" s="539"/>
      <c r="F18" s="540"/>
      <c r="G18" s="107">
        <f aca="true" t="shared" si="0" ref="G18:M18">G12+G15+G16</f>
        <v>16</v>
      </c>
      <c r="H18" s="108">
        <f t="shared" si="0"/>
        <v>480</v>
      </c>
      <c r="I18" s="108">
        <f t="shared" si="0"/>
        <v>186</v>
      </c>
      <c r="J18" s="108">
        <f t="shared" si="0"/>
        <v>60</v>
      </c>
      <c r="K18" s="108">
        <f t="shared" si="0"/>
        <v>0</v>
      </c>
      <c r="L18" s="108">
        <f t="shared" si="0"/>
        <v>126</v>
      </c>
      <c r="M18" s="108">
        <f t="shared" si="0"/>
        <v>294</v>
      </c>
      <c r="N18" s="109">
        <f>SUM(N12:N15)</f>
        <v>0</v>
      </c>
      <c r="O18" s="110">
        <f>SUM(O12:O15)</f>
        <v>0</v>
      </c>
      <c r="P18" s="111">
        <f>SUM(P12:P15)</f>
        <v>0</v>
      </c>
      <c r="Q18" s="135"/>
      <c r="R18" s="112">
        <f>R13+R15+R14+R16</f>
        <v>6</v>
      </c>
      <c r="S18" s="267">
        <v>2</v>
      </c>
      <c r="T18" s="113">
        <f>T12+T15+T16+T22</f>
        <v>4</v>
      </c>
      <c r="U18" s="114"/>
      <c r="V18" s="113"/>
      <c r="W18" s="114"/>
      <c r="X18" s="113"/>
      <c r="Y18" s="115"/>
      <c r="Z18" s="75"/>
    </row>
    <row r="19" spans="1:26" s="25" customFormat="1" ht="19.5" customHeight="1" thickBot="1">
      <c r="A19" s="534" t="s">
        <v>83</v>
      </c>
      <c r="B19" s="527"/>
      <c r="C19" s="527"/>
      <c r="D19" s="527"/>
      <c r="E19" s="527"/>
      <c r="F19" s="527"/>
      <c r="G19" s="527"/>
      <c r="H19" s="527"/>
      <c r="I19" s="527"/>
      <c r="J19" s="527"/>
      <c r="K19" s="527"/>
      <c r="L19" s="527"/>
      <c r="M19" s="527"/>
      <c r="N19" s="547"/>
      <c r="O19" s="547"/>
      <c r="P19" s="547"/>
      <c r="Q19" s="547"/>
      <c r="R19" s="547"/>
      <c r="S19" s="547"/>
      <c r="T19" s="547"/>
      <c r="U19" s="547"/>
      <c r="V19" s="547"/>
      <c r="W19" s="547"/>
      <c r="X19" s="547"/>
      <c r="Y19" s="548"/>
      <c r="Z19" s="75"/>
    </row>
    <row r="20" spans="1:26" s="43" customFormat="1" ht="56.25">
      <c r="A20" s="76" t="s">
        <v>99</v>
      </c>
      <c r="B20" s="291" t="s">
        <v>135</v>
      </c>
      <c r="C20" s="219">
        <v>2</v>
      </c>
      <c r="D20" s="295"/>
      <c r="E20" s="296"/>
      <c r="F20" s="297"/>
      <c r="G20" s="303">
        <v>5</v>
      </c>
      <c r="H20" s="287">
        <v>150</v>
      </c>
      <c r="I20" s="280">
        <f>J20+L20</f>
        <v>54</v>
      </c>
      <c r="J20" s="281">
        <v>36</v>
      </c>
      <c r="K20" s="282"/>
      <c r="L20" s="281">
        <v>18</v>
      </c>
      <c r="M20" s="277">
        <f>H20-I20</f>
        <v>96</v>
      </c>
      <c r="N20" s="116"/>
      <c r="O20" s="62"/>
      <c r="P20" s="63"/>
      <c r="Q20" s="266"/>
      <c r="R20" s="62"/>
      <c r="S20" s="66">
        <f>I20/S8</f>
        <v>3</v>
      </c>
      <c r="T20" s="116"/>
      <c r="U20" s="117"/>
      <c r="V20" s="118"/>
      <c r="W20" s="117"/>
      <c r="X20" s="118"/>
      <c r="Y20" s="117"/>
      <c r="Z20" s="82"/>
    </row>
    <row r="21" spans="1:26" s="43" customFormat="1" ht="19.5" thickBot="1">
      <c r="A21" s="94" t="s">
        <v>103</v>
      </c>
      <c r="B21" s="292" t="s">
        <v>112</v>
      </c>
      <c r="C21" s="294"/>
      <c r="D21" s="298">
        <v>2</v>
      </c>
      <c r="E21" s="290"/>
      <c r="F21" s="299"/>
      <c r="G21" s="97">
        <v>5</v>
      </c>
      <c r="H21" s="288">
        <v>150</v>
      </c>
      <c r="I21" s="276">
        <f>J21+L21</f>
        <v>54</v>
      </c>
      <c r="J21" s="65">
        <v>18</v>
      </c>
      <c r="K21" s="264"/>
      <c r="L21" s="65">
        <v>36</v>
      </c>
      <c r="M21" s="283">
        <f>H21-I21</f>
        <v>96</v>
      </c>
      <c r="N21" s="71"/>
      <c r="O21" s="71"/>
      <c r="P21" s="72"/>
      <c r="Q21" s="71"/>
      <c r="R21" s="73"/>
      <c r="S21" s="74">
        <f>I21/S8</f>
        <v>3</v>
      </c>
      <c r="T21" s="101"/>
      <c r="U21" s="102"/>
      <c r="V21" s="103"/>
      <c r="W21" s="102"/>
      <c r="X21" s="119"/>
      <c r="Y21" s="102"/>
      <c r="Z21" s="82"/>
    </row>
    <row r="22" spans="1:26" s="43" customFormat="1" ht="19.5" thickBot="1">
      <c r="A22" s="293" t="s">
        <v>104</v>
      </c>
      <c r="B22" s="323" t="s">
        <v>49</v>
      </c>
      <c r="C22" s="226"/>
      <c r="D22" s="300" t="s">
        <v>50</v>
      </c>
      <c r="E22" s="301"/>
      <c r="F22" s="302"/>
      <c r="G22" s="67">
        <v>4</v>
      </c>
      <c r="H22" s="289">
        <f>G22*30</f>
        <v>120</v>
      </c>
      <c r="I22" s="284"/>
      <c r="J22" s="285"/>
      <c r="K22" s="285"/>
      <c r="L22" s="285"/>
      <c r="M22" s="286">
        <f>H22-I22</f>
        <v>120</v>
      </c>
      <c r="N22" s="278"/>
      <c r="O22" s="91"/>
      <c r="P22" s="92"/>
      <c r="Q22" s="93"/>
      <c r="R22" s="120"/>
      <c r="S22" s="121"/>
      <c r="T22" s="122"/>
      <c r="U22" s="123"/>
      <c r="V22" s="124"/>
      <c r="W22" s="123"/>
      <c r="X22" s="125"/>
      <c r="Y22" s="126"/>
      <c r="Z22" s="82"/>
    </row>
    <row r="23" spans="1:26" s="43" customFormat="1" ht="20.25" customHeight="1" thickBot="1">
      <c r="A23" s="541" t="s">
        <v>85</v>
      </c>
      <c r="B23" s="542"/>
      <c r="C23" s="542"/>
      <c r="D23" s="542"/>
      <c r="E23" s="542"/>
      <c r="F23" s="542"/>
      <c r="G23" s="279">
        <f>G20+G21+G22</f>
        <v>14</v>
      </c>
      <c r="H23" s="279">
        <f aca="true" t="shared" si="1" ref="H23:M23">H20+H21+H22</f>
        <v>420</v>
      </c>
      <c r="I23" s="279">
        <f t="shared" si="1"/>
        <v>108</v>
      </c>
      <c r="J23" s="279">
        <f t="shared" si="1"/>
        <v>54</v>
      </c>
      <c r="K23" s="279">
        <f t="shared" si="1"/>
        <v>0</v>
      </c>
      <c r="L23" s="279">
        <f t="shared" si="1"/>
        <v>54</v>
      </c>
      <c r="M23" s="279">
        <f t="shared" si="1"/>
        <v>312</v>
      </c>
      <c r="N23" s="263"/>
      <c r="O23" s="263"/>
      <c r="P23" s="263"/>
      <c r="Q23" s="263"/>
      <c r="R23" s="263"/>
      <c r="S23" s="107">
        <f>S20+S21</f>
        <v>6</v>
      </c>
      <c r="T23" s="263"/>
      <c r="U23" s="128"/>
      <c r="V23" s="128"/>
      <c r="W23" s="128"/>
      <c r="X23" s="128"/>
      <c r="Y23" s="128"/>
      <c r="Z23" s="82"/>
    </row>
    <row r="24" spans="1:26" s="43" customFormat="1" ht="19.5" thickBot="1">
      <c r="A24" s="265"/>
      <c r="B24" s="532" t="s">
        <v>86</v>
      </c>
      <c r="C24" s="533"/>
      <c r="D24" s="533"/>
      <c r="E24" s="533"/>
      <c r="F24" s="533"/>
      <c r="G24" s="107">
        <f>G23+G18</f>
        <v>30</v>
      </c>
      <c r="H24" s="129">
        <f>H18+H23</f>
        <v>900</v>
      </c>
      <c r="I24" s="107">
        <f>I23+I18</f>
        <v>294</v>
      </c>
      <c r="J24" s="107">
        <f>J23+J18</f>
        <v>114</v>
      </c>
      <c r="K24" s="107">
        <f>K23+K18</f>
        <v>0</v>
      </c>
      <c r="L24" s="107">
        <f>L23+L18</f>
        <v>180</v>
      </c>
      <c r="M24" s="129">
        <f>M23+M18</f>
        <v>606</v>
      </c>
      <c r="N24" s="129">
        <f aca="true" t="shared" si="2" ref="N24:Y24">N23+N18</f>
        <v>0</v>
      </c>
      <c r="O24" s="129">
        <f t="shared" si="2"/>
        <v>0</v>
      </c>
      <c r="P24" s="129">
        <f t="shared" si="2"/>
        <v>0</v>
      </c>
      <c r="Q24" s="129">
        <f t="shared" si="2"/>
        <v>0</v>
      </c>
      <c r="R24" s="129">
        <f t="shared" si="2"/>
        <v>6</v>
      </c>
      <c r="S24" s="129">
        <f t="shared" si="2"/>
        <v>8</v>
      </c>
      <c r="T24" s="129">
        <f t="shared" si="2"/>
        <v>4</v>
      </c>
      <c r="U24" s="129">
        <f t="shared" si="2"/>
        <v>0</v>
      </c>
      <c r="V24" s="129">
        <f t="shared" si="2"/>
        <v>0</v>
      </c>
      <c r="W24" s="129">
        <f t="shared" si="2"/>
        <v>0</v>
      </c>
      <c r="X24" s="129">
        <f t="shared" si="2"/>
        <v>0</v>
      </c>
      <c r="Y24" s="129">
        <f t="shared" si="2"/>
        <v>0</v>
      </c>
      <c r="Z24" s="82"/>
    </row>
    <row r="25" spans="1:26" s="25" customFormat="1" ht="19.5" customHeight="1" thickBot="1">
      <c r="A25" s="534" t="s">
        <v>116</v>
      </c>
      <c r="B25" s="543"/>
      <c r="C25" s="543"/>
      <c r="D25" s="543"/>
      <c r="E25" s="543"/>
      <c r="F25" s="543"/>
      <c r="G25" s="544"/>
      <c r="H25" s="544"/>
      <c r="I25" s="544"/>
      <c r="J25" s="544"/>
      <c r="K25" s="544"/>
      <c r="L25" s="544"/>
      <c r="M25" s="544"/>
      <c r="N25" s="544"/>
      <c r="O25" s="544"/>
      <c r="P25" s="544"/>
      <c r="Q25" s="544"/>
      <c r="R25" s="545"/>
      <c r="S25" s="545"/>
      <c r="T25" s="545"/>
      <c r="U25" s="545"/>
      <c r="V25" s="545"/>
      <c r="W25" s="545"/>
      <c r="X25" s="545"/>
      <c r="Y25" s="546"/>
      <c r="Z25" s="75"/>
    </row>
    <row r="26" spans="1:26" s="25" customFormat="1" ht="19.5" customHeight="1" thickBot="1">
      <c r="A26" s="518" t="s">
        <v>87</v>
      </c>
      <c r="B26" s="518"/>
      <c r="C26" s="518"/>
      <c r="D26" s="518"/>
      <c r="E26" s="518"/>
      <c r="F26" s="518"/>
      <c r="G26" s="518"/>
      <c r="H26" s="518"/>
      <c r="I26" s="518"/>
      <c r="J26" s="518"/>
      <c r="K26" s="518"/>
      <c r="L26" s="518"/>
      <c r="M26" s="518"/>
      <c r="N26" s="518"/>
      <c r="O26" s="518"/>
      <c r="P26" s="518"/>
      <c r="Q26" s="518"/>
      <c r="R26" s="518"/>
      <c r="S26" s="518"/>
      <c r="T26" s="518"/>
      <c r="U26" s="518"/>
      <c r="V26" s="518"/>
      <c r="W26" s="518"/>
      <c r="X26" s="518"/>
      <c r="Y26" s="518"/>
      <c r="Z26" s="75"/>
    </row>
    <row r="27" spans="1:26" s="25" customFormat="1" ht="19.5" customHeight="1" thickBot="1">
      <c r="A27" s="526" t="s">
        <v>119</v>
      </c>
      <c r="B27" s="527"/>
      <c r="C27" s="527"/>
      <c r="D27" s="527"/>
      <c r="E27" s="527"/>
      <c r="F27" s="527"/>
      <c r="G27" s="527"/>
      <c r="H27" s="527"/>
      <c r="I27" s="527"/>
      <c r="J27" s="527"/>
      <c r="K27" s="527"/>
      <c r="L27" s="527"/>
      <c r="M27" s="527"/>
      <c r="N27" s="527"/>
      <c r="O27" s="527"/>
      <c r="P27" s="527"/>
      <c r="Q27" s="527"/>
      <c r="R27" s="527"/>
      <c r="S27" s="527"/>
      <c r="T27" s="527"/>
      <c r="U27" s="527"/>
      <c r="V27" s="527"/>
      <c r="W27" s="527"/>
      <c r="X27" s="527"/>
      <c r="Y27" s="528"/>
      <c r="Z27" s="75"/>
    </row>
    <row r="28" spans="1:26" s="25" customFormat="1" ht="64.5" customHeight="1">
      <c r="A28" s="76" t="s">
        <v>65</v>
      </c>
      <c r="B28" s="271" t="s">
        <v>115</v>
      </c>
      <c r="C28" s="219">
        <v>3</v>
      </c>
      <c r="D28" s="305"/>
      <c r="E28" s="306"/>
      <c r="F28" s="307"/>
      <c r="G28" s="316">
        <v>5</v>
      </c>
      <c r="H28" s="295">
        <v>150</v>
      </c>
      <c r="I28" s="281">
        <f>J28+L28</f>
        <v>45</v>
      </c>
      <c r="J28" s="308" t="s">
        <v>126</v>
      </c>
      <c r="K28" s="309"/>
      <c r="L28" s="308" t="s">
        <v>118</v>
      </c>
      <c r="M28" s="310">
        <f>H28-I28</f>
        <v>105</v>
      </c>
      <c r="N28" s="304"/>
      <c r="O28" s="262"/>
      <c r="P28" s="262"/>
      <c r="Q28" s="311"/>
      <c r="R28" s="295"/>
      <c r="S28" s="318"/>
      <c r="T28" s="295">
        <f>I28/T8</f>
        <v>3</v>
      </c>
      <c r="U28" s="313"/>
      <c r="V28" s="319"/>
      <c r="W28" s="313"/>
      <c r="X28" s="314"/>
      <c r="Y28" s="313"/>
      <c r="Z28" s="75"/>
    </row>
    <row r="29" spans="1:26" s="25" customFormat="1" ht="41.25" customHeight="1">
      <c r="A29" s="94" t="s">
        <v>113</v>
      </c>
      <c r="B29" s="272" t="s">
        <v>137</v>
      </c>
      <c r="C29" s="328">
        <v>3</v>
      </c>
      <c r="D29" s="329"/>
      <c r="E29" s="330"/>
      <c r="F29" s="331"/>
      <c r="G29" s="351">
        <v>5</v>
      </c>
      <c r="H29" s="332">
        <v>150</v>
      </c>
      <c r="I29" s="65">
        <f>J29+L29</f>
        <v>45</v>
      </c>
      <c r="J29" s="333" t="s">
        <v>126</v>
      </c>
      <c r="K29" s="334"/>
      <c r="L29" s="333" t="s">
        <v>118</v>
      </c>
      <c r="M29" s="358">
        <f>H29-I29</f>
        <v>105</v>
      </c>
      <c r="N29" s="335"/>
      <c r="O29" s="330"/>
      <c r="P29" s="330"/>
      <c r="Q29" s="336"/>
      <c r="R29" s="332"/>
      <c r="S29" s="352"/>
      <c r="T29" s="298">
        <f>I29/T8</f>
        <v>3</v>
      </c>
      <c r="U29" s="337"/>
      <c r="V29" s="103"/>
      <c r="W29" s="102"/>
      <c r="X29" s="119"/>
      <c r="Y29" s="102"/>
      <c r="Z29" s="75"/>
    </row>
    <row r="30" spans="1:26" s="25" customFormat="1" ht="48" customHeight="1" thickBot="1">
      <c r="A30" s="293" t="s">
        <v>114</v>
      </c>
      <c r="B30" s="273" t="s">
        <v>138</v>
      </c>
      <c r="C30" s="338">
        <v>3</v>
      </c>
      <c r="D30" s="339"/>
      <c r="E30" s="340"/>
      <c r="F30" s="341"/>
      <c r="G30" s="354">
        <v>5</v>
      </c>
      <c r="H30" s="342">
        <v>150</v>
      </c>
      <c r="I30" s="343">
        <v>45</v>
      </c>
      <c r="J30" s="344"/>
      <c r="K30" s="345"/>
      <c r="L30" s="344"/>
      <c r="M30" s="346">
        <v>105</v>
      </c>
      <c r="N30" s="347"/>
      <c r="O30" s="348"/>
      <c r="P30" s="348"/>
      <c r="Q30" s="349"/>
      <c r="R30" s="342"/>
      <c r="S30" s="355"/>
      <c r="T30" s="342">
        <v>3</v>
      </c>
      <c r="U30" s="350"/>
      <c r="V30" s="106"/>
      <c r="W30" s="105"/>
      <c r="X30" s="315"/>
      <c r="Y30" s="105"/>
      <c r="Z30" s="75"/>
    </row>
    <row r="31" spans="1:26" s="25" customFormat="1" ht="20.25" customHeight="1" thickBot="1">
      <c r="A31" s="519" t="s">
        <v>98</v>
      </c>
      <c r="B31" s="520"/>
      <c r="C31" s="520"/>
      <c r="D31" s="520"/>
      <c r="E31" s="520"/>
      <c r="F31" s="520"/>
      <c r="G31" s="263">
        <f>G28</f>
        <v>5</v>
      </c>
      <c r="H31" s="220">
        <v>150</v>
      </c>
      <c r="I31" s="270">
        <v>45</v>
      </c>
      <c r="J31" s="357"/>
      <c r="K31" s="220"/>
      <c r="L31" s="357"/>
      <c r="M31" s="274">
        <v>105</v>
      </c>
      <c r="N31" s="133"/>
      <c r="O31" s="133"/>
      <c r="P31" s="133"/>
      <c r="Q31" s="133"/>
      <c r="R31" s="263"/>
      <c r="S31" s="263"/>
      <c r="T31" s="220">
        <v>3</v>
      </c>
      <c r="U31" s="275"/>
      <c r="V31" s="128"/>
      <c r="W31" s="128"/>
      <c r="X31" s="128"/>
      <c r="Y31" s="128"/>
      <c r="Z31" s="75"/>
    </row>
    <row r="32" spans="1:26" s="25" customFormat="1" ht="23.25" customHeight="1" thickBot="1">
      <c r="A32" s="529" t="s">
        <v>88</v>
      </c>
      <c r="B32" s="530"/>
      <c r="C32" s="530"/>
      <c r="D32" s="530"/>
      <c r="E32" s="530"/>
      <c r="F32" s="530"/>
      <c r="G32" s="530"/>
      <c r="H32" s="530"/>
      <c r="I32" s="530"/>
      <c r="J32" s="530"/>
      <c r="K32" s="530"/>
      <c r="L32" s="530"/>
      <c r="M32" s="530"/>
      <c r="N32" s="530"/>
      <c r="O32" s="530"/>
      <c r="P32" s="530"/>
      <c r="Q32" s="530"/>
      <c r="R32" s="530"/>
      <c r="S32" s="530"/>
      <c r="T32" s="530"/>
      <c r="U32" s="530"/>
      <c r="V32" s="530"/>
      <c r="W32" s="530"/>
      <c r="X32" s="530"/>
      <c r="Y32" s="530"/>
      <c r="Z32" s="530"/>
    </row>
    <row r="33" spans="1:26" s="25" customFormat="1" ht="23.25" customHeight="1" thickBot="1">
      <c r="A33" s="526" t="s">
        <v>120</v>
      </c>
      <c r="B33" s="527"/>
      <c r="C33" s="527"/>
      <c r="D33" s="527"/>
      <c r="E33" s="527"/>
      <c r="F33" s="527"/>
      <c r="G33" s="527"/>
      <c r="H33" s="527"/>
      <c r="I33" s="527"/>
      <c r="J33" s="527"/>
      <c r="K33" s="527"/>
      <c r="L33" s="527"/>
      <c r="M33" s="527"/>
      <c r="N33" s="527"/>
      <c r="O33" s="527"/>
      <c r="P33" s="527"/>
      <c r="Q33" s="527"/>
      <c r="R33" s="527"/>
      <c r="S33" s="527"/>
      <c r="T33" s="527"/>
      <c r="U33" s="527"/>
      <c r="V33" s="527"/>
      <c r="W33" s="527"/>
      <c r="X33" s="527"/>
      <c r="Y33" s="528"/>
      <c r="Z33" s="134"/>
    </row>
    <row r="34" spans="1:26" s="25" customFormat="1" ht="63" customHeight="1" thickBot="1">
      <c r="A34" s="76" t="s">
        <v>51</v>
      </c>
      <c r="B34" s="271" t="s">
        <v>123</v>
      </c>
      <c r="C34" s="316">
        <v>4</v>
      </c>
      <c r="D34" s="305"/>
      <c r="E34" s="306"/>
      <c r="F34" s="307"/>
      <c r="G34" s="316">
        <v>5</v>
      </c>
      <c r="H34" s="295">
        <v>150</v>
      </c>
      <c r="I34" s="281">
        <f>J34+L34</f>
        <v>54</v>
      </c>
      <c r="J34" s="308" t="s">
        <v>127</v>
      </c>
      <c r="K34" s="309"/>
      <c r="L34" s="308" t="s">
        <v>125</v>
      </c>
      <c r="M34" s="310">
        <f>H34-I34</f>
        <v>96</v>
      </c>
      <c r="N34" s="304"/>
      <c r="O34" s="262"/>
      <c r="P34" s="262"/>
      <c r="Q34" s="311"/>
      <c r="R34" s="295"/>
      <c r="S34" s="318"/>
      <c r="T34" s="295"/>
      <c r="U34" s="312">
        <f>I34/U8</f>
        <v>3</v>
      </c>
      <c r="V34" s="319"/>
      <c r="W34" s="313"/>
      <c r="X34" s="314"/>
      <c r="Y34" s="313"/>
      <c r="Z34" s="75"/>
    </row>
    <row r="35" spans="1:26" s="25" customFormat="1" ht="49.5" customHeight="1">
      <c r="A35" s="94" t="s">
        <v>122</v>
      </c>
      <c r="B35" s="272" t="s">
        <v>124</v>
      </c>
      <c r="C35" s="351">
        <v>4</v>
      </c>
      <c r="D35" s="329"/>
      <c r="E35" s="330"/>
      <c r="F35" s="331"/>
      <c r="G35" s="351">
        <v>5</v>
      </c>
      <c r="H35" s="332">
        <v>150</v>
      </c>
      <c r="I35" s="281">
        <f>J35+L35</f>
        <v>54</v>
      </c>
      <c r="J35" s="333" t="s">
        <v>125</v>
      </c>
      <c r="K35" s="334"/>
      <c r="L35" s="333" t="s">
        <v>127</v>
      </c>
      <c r="M35" s="310">
        <f>H35-I35</f>
        <v>96</v>
      </c>
      <c r="N35" s="335"/>
      <c r="O35" s="330"/>
      <c r="P35" s="330"/>
      <c r="Q35" s="336"/>
      <c r="R35" s="332"/>
      <c r="S35" s="352"/>
      <c r="T35" s="332"/>
      <c r="U35" s="359">
        <v>3</v>
      </c>
      <c r="V35" s="353"/>
      <c r="W35" s="102"/>
      <c r="X35" s="119"/>
      <c r="Y35" s="102"/>
      <c r="Z35" s="75"/>
    </row>
    <row r="36" spans="1:26" s="25" customFormat="1" ht="51" customHeight="1" thickBot="1">
      <c r="A36" s="293" t="s">
        <v>121</v>
      </c>
      <c r="B36" s="273" t="s">
        <v>138</v>
      </c>
      <c r="C36" s="354">
        <v>4</v>
      </c>
      <c r="D36" s="339"/>
      <c r="E36" s="340"/>
      <c r="F36" s="341"/>
      <c r="G36" s="354">
        <v>5</v>
      </c>
      <c r="H36" s="342">
        <v>150</v>
      </c>
      <c r="I36" s="343">
        <v>54</v>
      </c>
      <c r="J36" s="344"/>
      <c r="K36" s="345"/>
      <c r="L36" s="344"/>
      <c r="M36" s="346">
        <v>96</v>
      </c>
      <c r="N36" s="335"/>
      <c r="O36" s="330"/>
      <c r="P36" s="330"/>
      <c r="Q36" s="336"/>
      <c r="R36" s="342"/>
      <c r="S36" s="355"/>
      <c r="T36" s="342"/>
      <c r="U36" s="360">
        <v>3</v>
      </c>
      <c r="V36" s="356"/>
      <c r="W36" s="105"/>
      <c r="X36" s="315"/>
      <c r="Y36" s="105"/>
      <c r="Z36" s="75"/>
    </row>
    <row r="37" spans="1:26" s="25" customFormat="1" ht="21.75" customHeight="1" thickBot="1">
      <c r="A37" s="521" t="s">
        <v>89</v>
      </c>
      <c r="B37" s="522"/>
      <c r="C37" s="522"/>
      <c r="D37" s="522"/>
      <c r="E37" s="522"/>
      <c r="F37" s="523"/>
      <c r="G37" s="222">
        <v>5</v>
      </c>
      <c r="H37" s="220">
        <v>150</v>
      </c>
      <c r="I37" s="270">
        <v>54</v>
      </c>
      <c r="J37" s="269"/>
      <c r="K37" s="220"/>
      <c r="L37" s="269"/>
      <c r="M37" s="274">
        <v>96</v>
      </c>
      <c r="N37" s="317"/>
      <c r="O37" s="221"/>
      <c r="P37" s="221"/>
      <c r="Q37" s="221"/>
      <c r="R37" s="220"/>
      <c r="S37" s="220"/>
      <c r="T37" s="222"/>
      <c r="U37" s="263">
        <v>3</v>
      </c>
      <c r="V37" s="212"/>
      <c r="W37" s="275"/>
      <c r="X37" s="275"/>
      <c r="Y37" s="275"/>
      <c r="Z37" s="75"/>
    </row>
    <row r="38" spans="1:26" s="25" customFormat="1" ht="25.5" customHeight="1" thickBot="1">
      <c r="A38" s="566" t="s">
        <v>90</v>
      </c>
      <c r="B38" s="567"/>
      <c r="C38" s="567"/>
      <c r="D38" s="567"/>
      <c r="E38" s="567"/>
      <c r="F38" s="568"/>
      <c r="G38" s="127">
        <f>G28+G34</f>
        <v>10</v>
      </c>
      <c r="H38" s="268">
        <f aca="true" t="shared" si="3" ref="H38:U38">H28+H34</f>
        <v>300</v>
      </c>
      <c r="I38" s="268">
        <f t="shared" si="3"/>
        <v>99</v>
      </c>
      <c r="J38" s="268"/>
      <c r="K38" s="268"/>
      <c r="L38" s="268"/>
      <c r="M38" s="268">
        <f t="shared" si="3"/>
        <v>201</v>
      </c>
      <c r="N38" s="268">
        <f t="shared" si="3"/>
        <v>0</v>
      </c>
      <c r="O38" s="268">
        <f t="shared" si="3"/>
        <v>0</v>
      </c>
      <c r="P38" s="268">
        <f t="shared" si="3"/>
        <v>0</v>
      </c>
      <c r="Q38" s="268">
        <f t="shared" si="3"/>
        <v>0</v>
      </c>
      <c r="R38" s="268">
        <f t="shared" si="3"/>
        <v>0</v>
      </c>
      <c r="S38" s="268">
        <f t="shared" si="3"/>
        <v>0</v>
      </c>
      <c r="T38" s="268">
        <f t="shared" si="3"/>
        <v>3</v>
      </c>
      <c r="U38" s="268">
        <f t="shared" si="3"/>
        <v>3</v>
      </c>
      <c r="V38" s="263"/>
      <c r="W38" s="263"/>
      <c r="X38" s="263"/>
      <c r="Y38" s="263"/>
      <c r="Z38" s="75"/>
    </row>
    <row r="39" spans="1:26" s="25" customFormat="1" ht="21.75" customHeight="1" thickBot="1">
      <c r="A39" s="524" t="s">
        <v>95</v>
      </c>
      <c r="B39" s="524"/>
      <c r="C39" s="524"/>
      <c r="D39" s="524"/>
      <c r="E39" s="524"/>
      <c r="F39" s="524"/>
      <c r="G39" s="127">
        <f>G24+G38</f>
        <v>40</v>
      </c>
      <c r="H39" s="263">
        <f aca="true" t="shared" si="4" ref="H39:U39">H24+H38</f>
        <v>1200</v>
      </c>
      <c r="I39" s="263">
        <f>I24+I38</f>
        <v>393</v>
      </c>
      <c r="J39" s="263"/>
      <c r="K39" s="263"/>
      <c r="L39" s="263"/>
      <c r="M39" s="263">
        <f t="shared" si="4"/>
        <v>807</v>
      </c>
      <c r="N39" s="263">
        <f t="shared" si="4"/>
        <v>0</v>
      </c>
      <c r="O39" s="263">
        <f t="shared" si="4"/>
        <v>0</v>
      </c>
      <c r="P39" s="263">
        <f t="shared" si="4"/>
        <v>0</v>
      </c>
      <c r="Q39" s="263">
        <f t="shared" si="4"/>
        <v>0</v>
      </c>
      <c r="R39" s="263">
        <f t="shared" si="4"/>
        <v>6</v>
      </c>
      <c r="S39" s="263">
        <f t="shared" si="4"/>
        <v>8</v>
      </c>
      <c r="T39" s="263">
        <f t="shared" si="4"/>
        <v>7</v>
      </c>
      <c r="U39" s="263">
        <f t="shared" si="4"/>
        <v>3</v>
      </c>
      <c r="V39" s="128"/>
      <c r="W39" s="128"/>
      <c r="X39" s="128"/>
      <c r="Y39" s="128"/>
      <c r="Z39" s="75"/>
    </row>
    <row r="40" spans="1:26" s="25" customFormat="1" ht="19.5" customHeight="1" thickBot="1">
      <c r="A40" s="508" t="s">
        <v>25</v>
      </c>
      <c r="B40" s="509"/>
      <c r="C40" s="509"/>
      <c r="D40" s="509"/>
      <c r="E40" s="509"/>
      <c r="F40" s="509"/>
      <c r="G40" s="509"/>
      <c r="H40" s="509"/>
      <c r="I40" s="509"/>
      <c r="J40" s="509"/>
      <c r="K40" s="509"/>
      <c r="L40" s="509"/>
      <c r="M40" s="510"/>
      <c r="N40" s="130"/>
      <c r="O40" s="130"/>
      <c r="P40" s="130"/>
      <c r="Q40" s="136"/>
      <c r="R40" s="263">
        <f>R25+R39</f>
        <v>6</v>
      </c>
      <c r="S40" s="263">
        <f>S25+S39</f>
        <v>8</v>
      </c>
      <c r="T40" s="263">
        <f>T25+T39</f>
        <v>7</v>
      </c>
      <c r="U40" s="263">
        <f>U25+U39</f>
        <v>3</v>
      </c>
      <c r="V40" s="128"/>
      <c r="W40" s="128"/>
      <c r="X40" s="128"/>
      <c r="Y40" s="128"/>
      <c r="Z40" s="75"/>
    </row>
    <row r="41" spans="1:26" s="25" customFormat="1" ht="20.25" customHeight="1" thickBot="1">
      <c r="A41" s="137"/>
      <c r="B41" s="499" t="s">
        <v>91</v>
      </c>
      <c r="C41" s="499"/>
      <c r="D41" s="499"/>
      <c r="E41" s="499"/>
      <c r="F41" s="499"/>
      <c r="G41" s="499"/>
      <c r="H41" s="499"/>
      <c r="I41" s="499"/>
      <c r="J41" s="499"/>
      <c r="K41" s="499"/>
      <c r="L41" s="499"/>
      <c r="M41" s="499"/>
      <c r="N41" s="132"/>
      <c r="O41" s="132"/>
      <c r="P41" s="132"/>
      <c r="Q41" s="132"/>
      <c r="R41" s="263">
        <v>1</v>
      </c>
      <c r="S41" s="263">
        <v>2</v>
      </c>
      <c r="T41" s="263">
        <v>2</v>
      </c>
      <c r="U41" s="320">
        <v>1</v>
      </c>
      <c r="V41" s="128"/>
      <c r="W41" s="128"/>
      <c r="X41" s="128"/>
      <c r="Y41" s="128"/>
      <c r="Z41" s="75"/>
    </row>
    <row r="42" spans="1:26" s="25" customFormat="1" ht="19.5" customHeight="1" thickBot="1">
      <c r="A42" s="137"/>
      <c r="B42" s="499" t="s">
        <v>92</v>
      </c>
      <c r="C42" s="499"/>
      <c r="D42" s="499"/>
      <c r="E42" s="499"/>
      <c r="F42" s="499"/>
      <c r="G42" s="499"/>
      <c r="H42" s="499"/>
      <c r="I42" s="499"/>
      <c r="J42" s="499"/>
      <c r="K42" s="499"/>
      <c r="L42" s="499"/>
      <c r="M42" s="499"/>
      <c r="N42" s="132"/>
      <c r="O42" s="132"/>
      <c r="P42" s="132"/>
      <c r="Q42" s="132"/>
      <c r="R42" s="263">
        <v>1</v>
      </c>
      <c r="S42" s="263">
        <v>1</v>
      </c>
      <c r="T42" s="263"/>
      <c r="U42" s="128"/>
      <c r="V42" s="128"/>
      <c r="W42" s="128"/>
      <c r="X42" s="128"/>
      <c r="Y42" s="128"/>
      <c r="Z42" s="75"/>
    </row>
    <row r="43" spans="1:26" s="25" customFormat="1" ht="18" customHeight="1" thickBot="1">
      <c r="A43" s="137"/>
      <c r="B43" s="499" t="s">
        <v>93</v>
      </c>
      <c r="C43" s="499"/>
      <c r="D43" s="499"/>
      <c r="E43" s="499"/>
      <c r="F43" s="499"/>
      <c r="G43" s="499"/>
      <c r="H43" s="499"/>
      <c r="I43" s="499"/>
      <c r="J43" s="499"/>
      <c r="K43" s="499"/>
      <c r="L43" s="499"/>
      <c r="M43" s="499"/>
      <c r="N43" s="132"/>
      <c r="O43" s="132"/>
      <c r="P43" s="132"/>
      <c r="Q43" s="132"/>
      <c r="R43" s="534">
        <v>20</v>
      </c>
      <c r="S43" s="548"/>
      <c r="T43" s="534">
        <v>16</v>
      </c>
      <c r="U43" s="548"/>
      <c r="V43" s="561">
        <v>4</v>
      </c>
      <c r="W43" s="562"/>
      <c r="X43" s="128"/>
      <c r="Y43" s="128"/>
      <c r="Z43" s="75"/>
    </row>
    <row r="44" spans="1:26" s="25" customFormat="1" ht="20.25" customHeight="1" thickBot="1">
      <c r="A44" s="137"/>
      <c r="B44" s="499" t="s">
        <v>94</v>
      </c>
      <c r="C44" s="499"/>
      <c r="D44" s="499"/>
      <c r="E44" s="499"/>
      <c r="F44" s="499"/>
      <c r="G44" s="499"/>
      <c r="H44" s="499"/>
      <c r="I44" s="499"/>
      <c r="J44" s="499"/>
      <c r="K44" s="499"/>
      <c r="L44" s="499"/>
      <c r="M44" s="499"/>
      <c r="N44" s="132"/>
      <c r="O44" s="132"/>
      <c r="P44" s="132"/>
      <c r="Q44" s="132"/>
      <c r="R44" s="504" t="s">
        <v>128</v>
      </c>
      <c r="S44" s="505"/>
      <c r="T44" s="263">
        <v>75</v>
      </c>
      <c r="U44" s="506" t="s">
        <v>129</v>
      </c>
      <c r="V44" s="507"/>
      <c r="W44" s="320">
        <v>25</v>
      </c>
      <c r="X44" s="128"/>
      <c r="Y44" s="128"/>
      <c r="Z44" s="75"/>
    </row>
    <row r="45" spans="1:26" s="25" customFormat="1" ht="29.25" customHeight="1" thickBot="1">
      <c r="A45" s="502" t="s">
        <v>96</v>
      </c>
      <c r="B45" s="503"/>
      <c r="C45" s="503"/>
      <c r="D45" s="503"/>
      <c r="E45" s="503"/>
      <c r="F45" s="503"/>
      <c r="G45" s="503"/>
      <c r="H45" s="503"/>
      <c r="I45" s="503"/>
      <c r="J45" s="503"/>
      <c r="K45" s="503"/>
      <c r="L45" s="503"/>
      <c r="M45" s="503"/>
      <c r="N45" s="503"/>
      <c r="O45" s="503"/>
      <c r="P45" s="503"/>
      <c r="Q45" s="503"/>
      <c r="R45" s="503"/>
      <c r="S45" s="503"/>
      <c r="T45" s="503"/>
      <c r="U45" s="503"/>
      <c r="V45" s="503"/>
      <c r="W45" s="503"/>
      <c r="X45" s="503"/>
      <c r="Y45" s="503"/>
      <c r="Z45" s="139"/>
    </row>
    <row r="46" spans="1:26" s="25" customFormat="1" ht="31.5">
      <c r="A46" s="142">
        <v>1</v>
      </c>
      <c r="B46" s="324" t="s">
        <v>66</v>
      </c>
      <c r="C46" s="143"/>
      <c r="D46" s="144"/>
      <c r="E46" s="144"/>
      <c r="F46" s="145"/>
      <c r="G46" s="146">
        <f>G47+G48</f>
        <v>12</v>
      </c>
      <c r="H46" s="147">
        <f>H47+H48</f>
        <v>360</v>
      </c>
      <c r="I46" s="148">
        <f>I47+I48</f>
        <v>198</v>
      </c>
      <c r="J46" s="149"/>
      <c r="K46" s="149"/>
      <c r="L46" s="149">
        <f>L47+L48</f>
        <v>198</v>
      </c>
      <c r="M46" s="150">
        <f>M47+M48</f>
        <v>162</v>
      </c>
      <c r="N46" s="151"/>
      <c r="O46" s="152"/>
      <c r="P46" s="153"/>
      <c r="Q46" s="154"/>
      <c r="R46" s="155"/>
      <c r="S46" s="156"/>
      <c r="T46" s="157"/>
      <c r="U46" s="158"/>
      <c r="V46" s="103"/>
      <c r="W46" s="102"/>
      <c r="X46" s="103"/>
      <c r="Y46" s="102"/>
      <c r="Z46" s="139"/>
    </row>
    <row r="47" spans="1:26" s="25" customFormat="1" ht="31.5">
      <c r="A47" s="159" t="s">
        <v>47</v>
      </c>
      <c r="B47" s="326" t="s">
        <v>66</v>
      </c>
      <c r="C47" s="160">
        <v>2</v>
      </c>
      <c r="D47" s="161">
        <v>1</v>
      </c>
      <c r="E47" s="161"/>
      <c r="F47" s="162"/>
      <c r="G47" s="163">
        <v>6</v>
      </c>
      <c r="H47" s="164">
        <f>G47*30</f>
        <v>180</v>
      </c>
      <c r="I47" s="165">
        <f>J47+K47+L47</f>
        <v>99</v>
      </c>
      <c r="J47" s="161"/>
      <c r="K47" s="161"/>
      <c r="L47" s="161">
        <v>99</v>
      </c>
      <c r="M47" s="166">
        <f>H47-I47</f>
        <v>81</v>
      </c>
      <c r="N47" s="167">
        <v>3</v>
      </c>
      <c r="O47" s="168">
        <v>3</v>
      </c>
      <c r="P47" s="169"/>
      <c r="Q47" s="170"/>
      <c r="R47" s="171">
        <v>3</v>
      </c>
      <c r="S47" s="172">
        <v>3</v>
      </c>
      <c r="T47" s="173"/>
      <c r="U47" s="174"/>
      <c r="V47" s="140"/>
      <c r="W47" s="141"/>
      <c r="X47" s="140"/>
      <c r="Y47" s="141"/>
      <c r="Z47" s="138"/>
    </row>
    <row r="48" spans="1:26" s="25" customFormat="1" ht="32.25" thickBot="1">
      <c r="A48" s="175" t="s">
        <v>48</v>
      </c>
      <c r="B48" s="327" t="s">
        <v>66</v>
      </c>
      <c r="C48" s="176">
        <v>4</v>
      </c>
      <c r="D48" s="177">
        <v>3</v>
      </c>
      <c r="E48" s="177"/>
      <c r="F48" s="178"/>
      <c r="G48" s="179">
        <v>6</v>
      </c>
      <c r="H48" s="180">
        <f>G48*30</f>
        <v>180</v>
      </c>
      <c r="I48" s="181">
        <f>J48+K48+L48</f>
        <v>99</v>
      </c>
      <c r="J48" s="177"/>
      <c r="K48" s="177"/>
      <c r="L48" s="177">
        <v>99</v>
      </c>
      <c r="M48" s="182">
        <f>H48-I48</f>
        <v>81</v>
      </c>
      <c r="N48" s="183"/>
      <c r="O48" s="184"/>
      <c r="P48" s="185">
        <v>3</v>
      </c>
      <c r="Q48" s="186">
        <v>3</v>
      </c>
      <c r="R48" s="187"/>
      <c r="S48" s="188"/>
      <c r="T48" s="189">
        <v>3</v>
      </c>
      <c r="U48" s="190">
        <v>3</v>
      </c>
      <c r="V48" s="191"/>
      <c r="W48" s="192"/>
      <c r="X48" s="191"/>
      <c r="Y48" s="192"/>
      <c r="Z48" s="138"/>
    </row>
    <row r="49" spans="1:26" ht="15.75">
      <c r="A49" s="193"/>
      <c r="B49" s="194"/>
      <c r="C49" s="195"/>
      <c r="D49" s="195"/>
      <c r="E49" s="196"/>
      <c r="F49" s="196"/>
      <c r="G49" s="197"/>
      <c r="H49" s="197"/>
      <c r="I49" s="198"/>
      <c r="J49" s="197"/>
      <c r="K49" s="197"/>
      <c r="L49" s="199"/>
      <c r="M49" s="200"/>
      <c r="N49" s="196"/>
      <c r="O49" s="196"/>
      <c r="P49" s="199"/>
      <c r="Q49" s="199"/>
      <c r="R49" s="201"/>
      <c r="S49" s="201"/>
      <c r="T49" s="201"/>
      <c r="U49" s="138"/>
      <c r="V49" s="138"/>
      <c r="W49" s="138"/>
      <c r="X49" s="138"/>
      <c r="Y49" s="138"/>
      <c r="Z49" s="138"/>
    </row>
    <row r="50" spans="1:26" ht="15.75">
      <c r="A50" s="193"/>
      <c r="B50" s="194"/>
      <c r="C50" s="195"/>
      <c r="D50" s="195"/>
      <c r="E50" s="196"/>
      <c r="F50" s="196"/>
      <c r="G50" s="197"/>
      <c r="H50" s="197"/>
      <c r="I50" s="198"/>
      <c r="J50" s="197"/>
      <c r="K50" s="197"/>
      <c r="L50" s="199"/>
      <c r="M50" s="200"/>
      <c r="N50" s="196"/>
      <c r="O50" s="196"/>
      <c r="P50" s="199"/>
      <c r="Q50" s="199"/>
      <c r="R50" s="201"/>
      <c r="S50" s="201"/>
      <c r="T50" s="201"/>
      <c r="U50" s="138"/>
      <c r="V50" s="138"/>
      <c r="W50" s="138"/>
      <c r="X50" s="138"/>
      <c r="Y50" s="138"/>
      <c r="Z50" s="138"/>
    </row>
    <row r="51" spans="1:26" s="4" customFormat="1" ht="33.75" customHeight="1">
      <c r="A51" s="139"/>
      <c r="B51" s="202"/>
      <c r="C51" s="203"/>
      <c r="D51" s="203"/>
      <c r="E51" s="203"/>
      <c r="F51" s="203"/>
      <c r="G51" s="203"/>
      <c r="H51" s="500"/>
      <c r="I51" s="501"/>
      <c r="J51" s="501"/>
      <c r="K51" s="501"/>
      <c r="L51" s="501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8"/>
    </row>
    <row r="52" spans="1:26" s="4" customFormat="1" ht="18" customHeight="1">
      <c r="A52" s="139"/>
      <c r="B52" s="325" t="s">
        <v>136</v>
      </c>
      <c r="C52" s="203"/>
      <c r="D52" s="203"/>
      <c r="E52" s="203"/>
      <c r="F52" s="203"/>
      <c r="G52" s="203"/>
      <c r="H52" s="500" t="s">
        <v>145</v>
      </c>
      <c r="I52" s="501"/>
      <c r="J52" s="501"/>
      <c r="K52" s="501"/>
      <c r="L52" s="501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8"/>
    </row>
    <row r="53" spans="1:26" s="4" customFormat="1" ht="18" customHeight="1">
      <c r="A53" s="139"/>
      <c r="B53" s="325" t="s">
        <v>130</v>
      </c>
      <c r="C53" s="203"/>
      <c r="D53" s="203"/>
      <c r="E53" s="203"/>
      <c r="F53" s="203"/>
      <c r="G53" s="203"/>
      <c r="H53" s="500" t="s">
        <v>146</v>
      </c>
      <c r="I53" s="501"/>
      <c r="J53" s="501"/>
      <c r="K53" s="501"/>
      <c r="L53" s="501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8"/>
    </row>
    <row r="54" spans="1:26" s="4" customFormat="1" ht="37.5">
      <c r="A54" s="139"/>
      <c r="B54" s="204" t="s">
        <v>97</v>
      </c>
      <c r="C54" s="205"/>
      <c r="D54" s="205"/>
      <c r="E54" s="205"/>
      <c r="F54" s="205"/>
      <c r="G54" s="205"/>
      <c r="H54" s="497" t="s">
        <v>147</v>
      </c>
      <c r="I54" s="498"/>
      <c r="J54" s="498"/>
      <c r="K54" s="206"/>
      <c r="L54" s="139"/>
      <c r="M54" s="139"/>
      <c r="N54" s="207"/>
      <c r="O54" s="207"/>
      <c r="P54" s="207"/>
      <c r="Q54" s="139"/>
      <c r="R54" s="139"/>
      <c r="S54" s="139"/>
      <c r="T54" s="139"/>
      <c r="U54" s="139"/>
      <c r="V54" s="139"/>
      <c r="W54" s="139"/>
      <c r="X54" s="139"/>
      <c r="Y54" s="139"/>
      <c r="Z54" s="138"/>
    </row>
    <row r="55" spans="1:26" ht="18.75">
      <c r="A55" s="139"/>
      <c r="B55" s="82" t="s">
        <v>148</v>
      </c>
      <c r="C55" s="82"/>
      <c r="D55" s="82"/>
      <c r="E55" s="82"/>
      <c r="F55" s="82"/>
      <c r="G55" s="82"/>
      <c r="H55" s="82" t="s">
        <v>149</v>
      </c>
      <c r="I55" s="82"/>
      <c r="J55" s="82"/>
      <c r="K55" s="138"/>
      <c r="L55" s="138"/>
      <c r="M55" s="201"/>
      <c r="N55" s="208"/>
      <c r="O55" s="208"/>
      <c r="P55" s="208"/>
      <c r="Q55" s="201"/>
      <c r="R55" s="201"/>
      <c r="S55" s="201"/>
      <c r="T55" s="201"/>
      <c r="U55" s="138"/>
      <c r="V55" s="138"/>
      <c r="W55" s="138"/>
      <c r="X55" s="138"/>
      <c r="Y55" s="138"/>
      <c r="Z55" s="138"/>
    </row>
    <row r="56" spans="1:26" ht="12.75">
      <c r="A56" s="201"/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138"/>
      <c r="V56" s="138"/>
      <c r="W56" s="138"/>
      <c r="X56" s="138"/>
      <c r="Y56" s="138"/>
      <c r="Z56" s="138"/>
    </row>
    <row r="57" spans="1:26" ht="12.75">
      <c r="A57" s="201"/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</row>
  </sheetData>
  <sheetProtection/>
  <mergeCells count="64">
    <mergeCell ref="R43:S43"/>
    <mergeCell ref="T43:U43"/>
    <mergeCell ref="V43:W43"/>
    <mergeCell ref="N2:Q2"/>
    <mergeCell ref="A38:F38"/>
    <mergeCell ref="X3:Y3"/>
    <mergeCell ref="C2:F4"/>
    <mergeCell ref="E7:E8"/>
    <mergeCell ref="J4:L4"/>
    <mergeCell ref="A1:Y1"/>
    <mergeCell ref="F7:F8"/>
    <mergeCell ref="G2:G8"/>
    <mergeCell ref="K5:K8"/>
    <mergeCell ref="R5:S5"/>
    <mergeCell ref="D5:D8"/>
    <mergeCell ref="B2:B8"/>
    <mergeCell ref="A25:Y25"/>
    <mergeCell ref="A19:Y19"/>
    <mergeCell ref="N4:P5"/>
    <mergeCell ref="T3:U3"/>
    <mergeCell ref="T5:U5"/>
    <mergeCell ref="A10:Y10"/>
    <mergeCell ref="Q4:Q5"/>
    <mergeCell ref="R7:Y7"/>
    <mergeCell ref="I3:L3"/>
    <mergeCell ref="C5:C8"/>
    <mergeCell ref="B24:F24"/>
    <mergeCell ref="A11:Y11"/>
    <mergeCell ref="R3:S3"/>
    <mergeCell ref="A18:F18"/>
    <mergeCell ref="H3:H8"/>
    <mergeCell ref="J5:J8"/>
    <mergeCell ref="M3:M8"/>
    <mergeCell ref="A23:F23"/>
    <mergeCell ref="A39:F39"/>
    <mergeCell ref="V3:W3"/>
    <mergeCell ref="E5:F6"/>
    <mergeCell ref="L5:L8"/>
    <mergeCell ref="A33:Y33"/>
    <mergeCell ref="A32:Z32"/>
    <mergeCell ref="N7:P7"/>
    <mergeCell ref="A2:A8"/>
    <mergeCell ref="A27:Y27"/>
    <mergeCell ref="N3:P3"/>
    <mergeCell ref="U44:V44"/>
    <mergeCell ref="A40:M40"/>
    <mergeCell ref="R2:Y2"/>
    <mergeCell ref="V5:W5"/>
    <mergeCell ref="X5:Y5"/>
    <mergeCell ref="I4:I8"/>
    <mergeCell ref="H2:M2"/>
    <mergeCell ref="A26:Y26"/>
    <mergeCell ref="A31:F31"/>
    <mergeCell ref="A37:F37"/>
    <mergeCell ref="H54:J54"/>
    <mergeCell ref="B41:M41"/>
    <mergeCell ref="B42:M42"/>
    <mergeCell ref="B43:M43"/>
    <mergeCell ref="B44:M44"/>
    <mergeCell ref="H53:L53"/>
    <mergeCell ref="H52:L52"/>
    <mergeCell ref="H51:L51"/>
    <mergeCell ref="A45:Y45"/>
    <mergeCell ref="R44:S4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Kafedra EP</dc:creator>
  <cp:keywords/>
  <dc:description/>
  <cp:lastModifiedBy>Аня</cp:lastModifiedBy>
  <cp:lastPrinted>2021-12-08T06:57:39Z</cp:lastPrinted>
  <dcterms:created xsi:type="dcterms:W3CDTF">2007-11-26T10:42:37Z</dcterms:created>
  <dcterms:modified xsi:type="dcterms:W3CDTF">2023-04-25T15:33:49Z</dcterms:modified>
  <cp:category/>
  <cp:version/>
  <cp:contentType/>
  <cp:contentStatus/>
</cp:coreProperties>
</file>